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3040" windowHeight="9072"/>
  </bookViews>
  <sheets>
    <sheet name="Format" sheetId="3" r:id="rId1"/>
    <sheet name="DETAILS" sheetId="1" r:id="rId2"/>
    <sheet name="Sheet2" sheetId="2" r:id="rId3"/>
    <sheet name="Sheet1" sheetId="4" r:id="rId4"/>
  </sheets>
  <definedNames>
    <definedName name="_xlnm.Print_Area" localSheetId="0">Format!$A$1:$L$57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B21" i="2"/>
  <c r="B19" i="2"/>
  <c r="I15" i="1" l="1"/>
  <c r="I16" i="1"/>
  <c r="I17" i="1"/>
  <c r="I14" i="1"/>
  <c r="I20" i="4"/>
  <c r="H21" i="4" s="1"/>
  <c r="I30" i="3"/>
  <c r="J30" i="3" s="1"/>
  <c r="F30" i="3"/>
  <c r="D5" i="2"/>
  <c r="I19" i="1" l="1"/>
  <c r="I20" i="1" s="1"/>
  <c r="I21" i="1" s="1"/>
  <c r="J32" i="3"/>
  <c r="J33" i="3"/>
  <c r="J36" i="3"/>
</calcChain>
</file>

<file path=xl/sharedStrings.xml><?xml version="1.0" encoding="utf-8"?>
<sst xmlns="http://schemas.openxmlformats.org/spreadsheetml/2006/main" count="183" uniqueCount="144">
  <si>
    <t>DATE</t>
  </si>
  <si>
    <t>EXPORTER</t>
  </si>
  <si>
    <t>BUYER</t>
  </si>
  <si>
    <t>B/L OR CONTAINER NO</t>
  </si>
  <si>
    <t>REF NO</t>
  </si>
  <si>
    <t>BRASMAR</t>
  </si>
  <si>
    <t>AI MARINE</t>
  </si>
  <si>
    <t>MEDIMAR</t>
  </si>
  <si>
    <t>EVERGREEN</t>
  </si>
  <si>
    <t>SIVA SAI</t>
  </si>
  <si>
    <t>SHIPMENT DETAILS FOR THE MONTH OF JUNE-2023</t>
  </si>
  <si>
    <t>KSA</t>
  </si>
  <si>
    <t>SAIL GANGA</t>
  </si>
  <si>
    <t>AIS-1332-23-24</t>
  </si>
  <si>
    <t>AIS-1334-23-24</t>
  </si>
  <si>
    <t>AIS-1333-23-24</t>
  </si>
  <si>
    <t>AIS-1325-23-24</t>
  </si>
  <si>
    <t>AIS-1335-23-24</t>
  </si>
  <si>
    <t>AIS-1330-23-24</t>
  </si>
  <si>
    <t>AIS-1331-23-24</t>
  </si>
  <si>
    <t>QUANLIAN</t>
  </si>
  <si>
    <t>BRIGHT ASIA</t>
  </si>
  <si>
    <t>144DX05458</t>
  </si>
  <si>
    <t>MEDUIV419516</t>
  </si>
  <si>
    <t>MEDUIV582875</t>
  </si>
  <si>
    <t>MEDUIV595174</t>
  </si>
  <si>
    <t>MEDUIV651563</t>
  </si>
  <si>
    <t>OTPU6022498</t>
  </si>
  <si>
    <t>MEDUIV595299</t>
  </si>
  <si>
    <t>SZLU9507827</t>
  </si>
  <si>
    <t>MSDU9854422</t>
  </si>
  <si>
    <t>TRIU8752100</t>
  </si>
  <si>
    <t>SAILED ON</t>
  </si>
  <si>
    <t>NOT GETTING IN OUR RECORDS</t>
  </si>
  <si>
    <t>REMARKS</t>
  </si>
  <si>
    <t>CONTAINER NO</t>
  </si>
  <si>
    <t>BL NUMBER</t>
  </si>
  <si>
    <t>Shipper Invoice No</t>
  </si>
  <si>
    <t>TEMU9356322</t>
  </si>
  <si>
    <t>COAU7242774380</t>
  </si>
  <si>
    <t>SRSPPL/014/22-23</t>
  </si>
  <si>
    <t>FSCU5346649</t>
  </si>
  <si>
    <t>OOLU2715497820</t>
  </si>
  <si>
    <t>SRSPPL/021/22-23</t>
  </si>
  <si>
    <t>OERU4214648</t>
  </si>
  <si>
    <t>OOLU2715498660</t>
  </si>
  <si>
    <t>SRSPPL/018/22-23</t>
  </si>
  <si>
    <t>Grand Total</t>
  </si>
  <si>
    <t>Party Name:</t>
  </si>
  <si>
    <t>SHIPMENT SOLUTIONS</t>
  </si>
  <si>
    <t>Date</t>
  </si>
  <si>
    <t>Address:</t>
  </si>
  <si>
    <t xml:space="preserve">1ST FLOOR,SREE SIDDHI VINAYAK </t>
  </si>
  <si>
    <t>Debit Note No:</t>
  </si>
  <si>
    <t>AIS/SS-001-23-24</t>
  </si>
  <si>
    <t xml:space="preserve">                                                 APARTMENTS,ILLOM ROAD,KOCHI-682016</t>
  </si>
  <si>
    <t>GST NO:</t>
  </si>
  <si>
    <t>32AAXCS7126B1ZB</t>
  </si>
  <si>
    <t>TAX INVOICE</t>
  </si>
  <si>
    <t xml:space="preserve">We wish to inform you that we have debited your account against the fright Brokerage for container booking </t>
  </si>
  <si>
    <t>Particulars / Workings</t>
  </si>
  <si>
    <t>Amount (Rs.)</t>
  </si>
  <si>
    <t>Number of Containers</t>
  </si>
  <si>
    <t>nos</t>
  </si>
  <si>
    <t>Per container</t>
  </si>
  <si>
    <t>USD</t>
  </si>
  <si>
    <t>Brokerage</t>
  </si>
  <si>
    <t xml:space="preserve">Brokerage  @ </t>
  </si>
  <si>
    <t>INR (</t>
  </si>
  <si>
    <t>INR</t>
  </si>
  <si>
    <t xml:space="preserve">            Container Booking Charges</t>
  </si>
  <si>
    <t>SGST @ 9%</t>
  </si>
  <si>
    <t>CGST @ 9%</t>
  </si>
  <si>
    <t>GRAND TOTAL</t>
  </si>
  <si>
    <t xml:space="preserve">Total: </t>
  </si>
  <si>
    <t>Rs Twenty Nine Thousand Nine Hundred and Sixty Six Only</t>
  </si>
  <si>
    <t>Ӏ    GSTIN  NO: 32ABDFA6686Q1ZV    Ӏ    PAN: ABDFA6686Q    Ӏ</t>
  </si>
  <si>
    <t>BANK Details:</t>
  </si>
  <si>
    <t>AKSHAY INTERNATIONAL SEAFOODS</t>
  </si>
  <si>
    <t>BANK NAME</t>
  </si>
  <si>
    <t>HDFC BANK</t>
  </si>
  <si>
    <t>BRANCH NAME &amp; ADDRESS</t>
  </si>
  <si>
    <t xml:space="preserve">RAVIPURAM BRANCH </t>
  </si>
  <si>
    <t xml:space="preserve">BANK SWIFT CODE </t>
  </si>
  <si>
    <t>HDFCINBB</t>
  </si>
  <si>
    <t>BANK IFSC CODE</t>
  </si>
  <si>
    <t>HDFC0000020</t>
  </si>
  <si>
    <t>OUR CURENT ACCOUNT NUMBER</t>
  </si>
  <si>
    <t>59204842220930</t>
  </si>
  <si>
    <t>For AKSHAY INTERNATIONAL SEAFOODS</t>
  </si>
  <si>
    <t>Managing Partner</t>
  </si>
  <si>
    <t>Dated:-16TH FEBRUARY 2016</t>
  </si>
  <si>
    <t>M/S.SAFERA FOOD INTERNATIONAL,</t>
  </si>
  <si>
    <t>IX/477, KANNAMALY P.O.,</t>
  </si>
  <si>
    <t>COCHIN - 682008,</t>
  </si>
  <si>
    <t>KERALA, INDIA.</t>
  </si>
  <si>
    <t>D E B I T   N O T E</t>
  </si>
  <si>
    <t>REF: YOUR INVOICE NO: SFI-56/15-16</t>
  </si>
  <si>
    <t>We have debited your account against Commission for the order  procuring  on  your</t>
  </si>
  <si>
    <t xml:space="preserve">behalf for </t>
  </si>
  <si>
    <t xml:space="preserve">cartons of  FROZEN SQUID WHOLE CLEANED WITH 20% </t>
  </si>
  <si>
    <t>GLAZE shipped to VALENCIA, SPAIN to our buyer M/S.MEDITERRANEA DEL MAR</t>
  </si>
  <si>
    <t xml:space="preserve"> MEDIMAR, S.L., POLIGONO INDUSTRIAL, C/. EN PROYECTO 32, S/N ,</t>
  </si>
  <si>
    <t xml:space="preserve"> 46470, CATARROJA, VALENCIA, SPAIN</t>
  </si>
  <si>
    <t>DEBIT NOTE FOR IQF</t>
  </si>
  <si>
    <t>Number of Cartons Shipped</t>
  </si>
  <si>
    <t>:</t>
  </si>
  <si>
    <t>M/CS</t>
  </si>
  <si>
    <t>Total Kilogram</t>
  </si>
  <si>
    <t>Kg.</t>
  </si>
  <si>
    <t>Commission  @EURO</t>
  </si>
  <si>
    <t>Per Kg.</t>
  </si>
  <si>
    <t>EURO</t>
  </si>
  <si>
    <t>Commission in Rupees (@ Rs.</t>
  </si>
  <si>
    <t>Rs.</t>
  </si>
  <si>
    <t xml:space="preserve">                                        Per  EURO)</t>
  </si>
  <si>
    <t>(RUPEES SEVENTY THREE THOUSAND AND FIFTY ONLY )</t>
  </si>
  <si>
    <t>Mg.PARTNER</t>
  </si>
  <si>
    <t>BANK DETAILS</t>
  </si>
  <si>
    <t>KOTAK MAHINDRA BANK</t>
  </si>
  <si>
    <t>MATTANCHERRY BRANCH</t>
  </si>
  <si>
    <t>VYSAINBBEKM</t>
  </si>
  <si>
    <t>VYSA0005110</t>
  </si>
  <si>
    <t>BRANCH RECONCILIATION CODE</t>
  </si>
  <si>
    <t>5110</t>
  </si>
  <si>
    <t>OUR NAME</t>
  </si>
  <si>
    <t>511011018590</t>
  </si>
  <si>
    <t>JC</t>
  </si>
  <si>
    <t>MARGIN</t>
  </si>
  <si>
    <t>INV DATE</t>
  </si>
  <si>
    <t>EX.RT</t>
  </si>
  <si>
    <t>GST</t>
  </si>
  <si>
    <t>CUSTOMER</t>
  </si>
  <si>
    <t>B / L NO</t>
  </si>
  <si>
    <t>TOTAL</t>
  </si>
  <si>
    <t>AMT</t>
  </si>
  <si>
    <t>BROK USD</t>
  </si>
  <si>
    <t>X-PRESS NILWALA - 23355/23010W</t>
  </si>
  <si>
    <t>BFG20 DSCH FULL GEN - 20 - QC</t>
  </si>
  <si>
    <t>DFG20 DSCH FULL MVMT GEN - 20</t>
  </si>
  <si>
    <t>BFW20 DSCH FULL WHFG - 20</t>
  </si>
  <si>
    <t>INV-60246286</t>
  </si>
  <si>
    <t>PER UNIT</t>
  </si>
  <si>
    <t>MI2FC MUC IMP 20 FT FULL CHRGS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</si>
</sst>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rgb="FF073763"/>
      <name val="Calibri"/>
      <family val="2"/>
    </font>
    <font>
      <sz val="10"/>
      <color rgb="FF073763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5" fillId="2" borderId="1" xfId="1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0" fontId="6" fillId="3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6" borderId="1" xfId="0" applyFont="1" applyFill="1" applyBorder="1" applyAlignment="1">
      <alignment wrapText="1"/>
    </xf>
    <xf numFmtId="4" fontId="10" fillId="7" borderId="1" xfId="0" applyNumberFormat="1" applyFont="1" applyFill="1" applyBorder="1" applyAlignment="1">
      <alignment horizontal="right" wrapText="1"/>
    </xf>
    <xf numFmtId="4" fontId="0" fillId="0" borderId="1" xfId="0" applyNumberFormat="1" applyBorder="1"/>
    <xf numFmtId="0" fontId="12" fillId="0" borderId="0" xfId="2" applyFont="1"/>
    <xf numFmtId="0" fontId="12" fillId="0" borderId="5" xfId="2" applyFont="1" applyBorder="1"/>
    <xf numFmtId="14" fontId="12" fillId="0" borderId="5" xfId="2" applyNumberFormat="1" applyFont="1" applyBorder="1" applyAlignment="1">
      <alignment horizontal="center"/>
    </xf>
    <xf numFmtId="0" fontId="12" fillId="0" borderId="5" xfId="2" applyFont="1" applyBorder="1" applyAlignment="1">
      <alignment horizontal="right" vertical="center"/>
    </xf>
    <xf numFmtId="0" fontId="12" fillId="0" borderId="5" xfId="2" applyFont="1" applyBorder="1" applyAlignment="1">
      <alignment horizontal="right"/>
    </xf>
    <xf numFmtId="0" fontId="12" fillId="0" borderId="5" xfId="2" applyFont="1" applyBorder="1" applyAlignment="1">
      <alignment horizontal="center"/>
    </xf>
    <xf numFmtId="0" fontId="13" fillId="0" borderId="0" xfId="2" applyFont="1"/>
    <xf numFmtId="0" fontId="14" fillId="0" borderId="0" xfId="2" applyFont="1"/>
    <xf numFmtId="0" fontId="15" fillId="0" borderId="0" xfId="2" applyFont="1"/>
    <xf numFmtId="0" fontId="12" fillId="0" borderId="0" xfId="2" applyFont="1" applyAlignment="1">
      <alignment horizontal="distributed"/>
    </xf>
    <xf numFmtId="0" fontId="12" fillId="0" borderId="5" xfId="2" applyFont="1" applyBorder="1" applyAlignment="1">
      <alignment horizontal="left"/>
    </xf>
    <xf numFmtId="0" fontId="12" fillId="0" borderId="6" xfId="2" applyFont="1" applyBorder="1" applyAlignment="1">
      <alignment horizontal="distributed"/>
    </xf>
    <xf numFmtId="0" fontId="17" fillId="0" borderId="1" xfId="2" applyFont="1" applyBorder="1" applyAlignment="1">
      <alignment horizontal="center" vertical="center"/>
    </xf>
    <xf numFmtId="0" fontId="12" fillId="0" borderId="7" xfId="2" applyFont="1" applyBorder="1"/>
    <xf numFmtId="0" fontId="12" fillId="0" borderId="8" xfId="2" applyFont="1" applyBorder="1"/>
    <xf numFmtId="165" fontId="12" fillId="0" borderId="9" xfId="3" applyNumberFormat="1" applyFont="1" applyBorder="1"/>
    <xf numFmtId="165" fontId="12" fillId="0" borderId="8" xfId="3" applyNumberFormat="1" applyFont="1" applyBorder="1"/>
    <xf numFmtId="0" fontId="12" fillId="0" borderId="3" xfId="2" applyFont="1" applyBorder="1"/>
    <xf numFmtId="165" fontId="12" fillId="0" borderId="10" xfId="3" applyNumberFormat="1" applyFont="1" applyBorder="1"/>
    <xf numFmtId="43" fontId="12" fillId="0" borderId="0" xfId="2" applyNumberFormat="1" applyFont="1"/>
    <xf numFmtId="165" fontId="15" fillId="0" borderId="11" xfId="3" applyNumberFormat="1" applyFont="1" applyBorder="1" applyAlignment="1">
      <alignment vertical="center"/>
    </xf>
    <xf numFmtId="0" fontId="12" fillId="0" borderId="9" xfId="2" applyFont="1" applyBorder="1"/>
    <xf numFmtId="0" fontId="15" fillId="0" borderId="7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0" fontId="12" fillId="0" borderId="14" xfId="2" applyFont="1" applyBorder="1"/>
    <xf numFmtId="0" fontId="12" fillId="0" borderId="10" xfId="2" applyFont="1" applyBorder="1"/>
    <xf numFmtId="0" fontId="15" fillId="0" borderId="2" xfId="2" applyFont="1" applyBorder="1"/>
    <xf numFmtId="0" fontId="12" fillId="0" borderId="13" xfId="2" applyFont="1" applyBorder="1"/>
    <xf numFmtId="0" fontId="12" fillId="0" borderId="6" xfId="2" applyFont="1" applyBorder="1"/>
    <xf numFmtId="0" fontId="12" fillId="0" borderId="12" xfId="2" applyFont="1" applyBorder="1"/>
    <xf numFmtId="0" fontId="19" fillId="0" borderId="0" xfId="2" applyFont="1"/>
    <xf numFmtId="0" fontId="12" fillId="0" borderId="14" xfId="2" quotePrefix="1" applyFont="1" applyBorder="1"/>
    <xf numFmtId="0" fontId="20" fillId="0" borderId="0" xfId="2" applyFont="1"/>
    <xf numFmtId="14" fontId="20" fillId="0" borderId="0" xfId="2" applyNumberFormat="1" applyFont="1"/>
    <xf numFmtId="0" fontId="20" fillId="0" borderId="0" xfId="2" applyFont="1" applyAlignment="1">
      <alignment horizontal="center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applyFont="1"/>
    <xf numFmtId="0" fontId="25" fillId="0" borderId="0" xfId="2" applyFont="1"/>
    <xf numFmtId="2" fontId="20" fillId="0" borderId="0" xfId="2" applyNumberFormat="1" applyFont="1"/>
    <xf numFmtId="0" fontId="27" fillId="0" borderId="0" xfId="2" applyFont="1"/>
    <xf numFmtId="0" fontId="11" fillId="0" borderId="0" xfId="2"/>
    <xf numFmtId="0" fontId="28" fillId="0" borderId="0" xfId="2" applyFont="1"/>
    <xf numFmtId="0" fontId="19" fillId="0" borderId="0" xfId="2" quotePrefix="1" applyFont="1"/>
    <xf numFmtId="0" fontId="29" fillId="0" borderId="0" xfId="2" quotePrefix="1" applyFont="1"/>
    <xf numFmtId="14" fontId="30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9" borderId="1" xfId="0" applyFill="1" applyBorder="1"/>
    <xf numFmtId="165" fontId="12" fillId="0" borderId="0" xfId="2" applyNumberFormat="1" applyFont="1"/>
    <xf numFmtId="0" fontId="12" fillId="0" borderId="7" xfId="2" applyFont="1" applyBorder="1" applyAlignment="1">
      <alignment horizontal="left" indent="3"/>
    </xf>
    <xf numFmtId="0" fontId="12" fillId="0" borderId="0" xfId="2" applyFont="1" applyAlignment="1">
      <alignment horizontal="left" indent="3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2" fillId="0" borderId="0" xfId="2" applyFont="1" applyAlignment="1">
      <alignment horizontal="distributed"/>
    </xf>
    <xf numFmtId="0" fontId="12" fillId="0" borderId="5" xfId="2" applyFont="1" applyBorder="1" applyAlignment="1">
      <alignment horizontal="left"/>
    </xf>
    <xf numFmtId="0" fontId="12" fillId="0" borderId="5" xfId="2" applyFont="1" applyBorder="1"/>
    <xf numFmtId="0" fontId="12" fillId="0" borderId="6" xfId="2" applyFont="1" applyBorder="1" applyAlignment="1">
      <alignment horizontal="distributed"/>
    </xf>
    <xf numFmtId="0" fontId="12" fillId="0" borderId="3" xfId="2" applyFont="1" applyBorder="1" applyAlignment="1">
      <alignment horizontal="left"/>
    </xf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5" fillId="0" borderId="7" xfId="2" applyFont="1" applyBorder="1" applyAlignment="1">
      <alignment horizontal="left" vertical="center" indent="3"/>
    </xf>
    <xf numFmtId="0" fontId="15" fillId="0" borderId="0" xfId="2" applyFont="1" applyAlignment="1">
      <alignment horizontal="left" vertical="center" indent="3"/>
    </xf>
    <xf numFmtId="0" fontId="15" fillId="0" borderId="12" xfId="2" applyFont="1" applyBorder="1" applyAlignment="1">
      <alignment horizontal="right"/>
    </xf>
    <xf numFmtId="0" fontId="15" fillId="0" borderId="13" xfId="2" applyFont="1" applyBorder="1" applyAlignment="1">
      <alignment horizontal="right"/>
    </xf>
    <xf numFmtId="49" fontId="12" fillId="8" borderId="12" xfId="2" applyNumberFormat="1" applyFont="1" applyFill="1" applyBorder="1" applyAlignment="1">
      <alignment vertical="top" wrapText="1"/>
    </xf>
    <xf numFmtId="49" fontId="12" fillId="8" borderId="6" xfId="2" applyNumberFormat="1" applyFont="1" applyFill="1" applyBorder="1" applyAlignment="1">
      <alignment vertical="top" wrapText="1"/>
    </xf>
    <xf numFmtId="49" fontId="12" fillId="8" borderId="13" xfId="2" applyNumberFormat="1" applyFont="1" applyFill="1" applyBorder="1" applyAlignment="1">
      <alignment vertical="top" wrapText="1"/>
    </xf>
    <xf numFmtId="49" fontId="12" fillId="8" borderId="7" xfId="2" applyNumberFormat="1" applyFont="1" applyFill="1" applyBorder="1" applyAlignment="1">
      <alignment vertical="top" wrapText="1"/>
    </xf>
    <xf numFmtId="49" fontId="12" fillId="8" borderId="0" xfId="2" applyNumberFormat="1" applyFont="1" applyFill="1" applyAlignment="1">
      <alignment vertical="top" wrapText="1"/>
    </xf>
    <xf numFmtId="49" fontId="12" fillId="8" borderId="8" xfId="2" applyNumberFormat="1" applyFont="1" applyFill="1" applyBorder="1" applyAlignment="1">
      <alignment vertical="top" wrapText="1"/>
    </xf>
    <xf numFmtId="49" fontId="12" fillId="8" borderId="14" xfId="2" applyNumberFormat="1" applyFont="1" applyFill="1" applyBorder="1" applyAlignment="1">
      <alignment vertical="top" wrapText="1"/>
    </xf>
    <xf numFmtId="49" fontId="12" fillId="8" borderId="5" xfId="2" applyNumberFormat="1" applyFont="1" applyFill="1" applyBorder="1" applyAlignment="1">
      <alignment vertical="top" wrapText="1"/>
    </xf>
    <xf numFmtId="49" fontId="12" fillId="8" borderId="10" xfId="2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6" fillId="0" borderId="0" xfId="3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2" fontId="20" fillId="0" borderId="0" xfId="2" applyNumberFormat="1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640080</xdr:colOff>
      <xdr:row>6</xdr:row>
      <xdr:rowOff>121920</xdr:rowOff>
    </xdr:to>
    <xdr:pic>
      <xdr:nvPicPr>
        <xdr:cNvPr id="2" name="Picture 3" descr="akshay_letterhead2 copy.jpg">
          <a:extLst>
            <a:ext uri="{FF2B5EF4-FFF2-40B4-BE49-F238E27FC236}">
              <a16:creationId xmlns:a16="http://schemas.microsoft.com/office/drawing/2014/main" id="{423C3E19-FDCF-452B-914B-E145BE88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2" b="86102"/>
        <a:stretch>
          <a:fillRect/>
        </a:stretch>
      </xdr:blipFill>
      <xdr:spPr bwMode="auto">
        <a:xfrm>
          <a:off x="0" y="0"/>
          <a:ext cx="7505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7620</xdr:rowOff>
    </xdr:from>
    <xdr:to>
      <xdr:col>10</xdr:col>
      <xdr:colOff>662940</xdr:colOff>
      <xdr:row>56</xdr:row>
      <xdr:rowOff>228600</xdr:rowOff>
    </xdr:to>
    <xdr:pic>
      <xdr:nvPicPr>
        <xdr:cNvPr id="3" name="Picture 4" descr="akshay_letterhead2 copy.jpg">
          <a:extLst>
            <a:ext uri="{FF2B5EF4-FFF2-40B4-BE49-F238E27FC236}">
              <a16:creationId xmlns:a16="http://schemas.microsoft.com/office/drawing/2014/main" id="{CF728026-0990-4FF7-B60C-3D709F85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5682" r="2441" b="282"/>
        <a:stretch>
          <a:fillRect/>
        </a:stretch>
      </xdr:blipFill>
      <xdr:spPr bwMode="auto">
        <a:xfrm>
          <a:off x="0" y="10264140"/>
          <a:ext cx="752856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350520</xdr:colOff>
      <xdr:row>54</xdr:row>
      <xdr:rowOff>7620</xdr:rowOff>
    </xdr:to>
    <xdr:pic>
      <xdr:nvPicPr>
        <xdr:cNvPr id="4" name="Picture 4" descr="Signature of T N Sreenivasan">
          <a:extLst>
            <a:ext uri="{FF2B5EF4-FFF2-40B4-BE49-F238E27FC236}">
              <a16:creationId xmlns:a16="http://schemas.microsoft.com/office/drawing/2014/main" id="{44D24ABC-1A70-4F7E-A10E-D74D93B6B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342120"/>
          <a:ext cx="11353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655320</xdr:colOff>
      <xdr:row>0</xdr:row>
      <xdr:rowOff>129540</xdr:rowOff>
    </xdr:from>
    <xdr:to>
      <xdr:col>12</xdr:col>
      <xdr:colOff>60960</xdr:colOff>
      <xdr:row>7</xdr:row>
      <xdr:rowOff>99060</xdr:rowOff>
    </xdr:to>
    <xdr:pic>
      <xdr:nvPicPr>
        <xdr:cNvPr id="5" name="Picture 330">
          <a:extLst>
            <a:ext uri="{FF2B5EF4-FFF2-40B4-BE49-F238E27FC236}">
              <a16:creationId xmlns:a16="http://schemas.microsoft.com/office/drawing/2014/main" id="{A92BC434-F4B5-420F-AE1C-10FF3371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29540"/>
          <a:ext cx="342138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27</xdr:row>
      <xdr:rowOff>167640</xdr:rowOff>
    </xdr:from>
    <xdr:to>
      <xdr:col>1</xdr:col>
      <xdr:colOff>510540</xdr:colOff>
      <xdr:row>32</xdr:row>
      <xdr:rowOff>129540</xdr:rowOff>
    </xdr:to>
    <xdr:pic>
      <xdr:nvPicPr>
        <xdr:cNvPr id="2" name="Picture 4" descr="Signature of T N Sreenivasan">
          <a:extLst>
            <a:ext uri="{FF2B5EF4-FFF2-40B4-BE49-F238E27FC236}">
              <a16:creationId xmlns:a16="http://schemas.microsoft.com/office/drawing/2014/main" id="{B57BB662-A0DA-419B-9283-AD628845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516880"/>
          <a:ext cx="1066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0:L65"/>
  <sheetViews>
    <sheetView showGridLines="0" tabSelected="1" zoomScaleNormal="100" workbookViewId="0"/>
  </sheetViews>
  <sheetFormatPr defaultColWidth="9.109375" defaultRowHeight="14.4" x14ac:dyDescent="0.3"/>
  <cols>
    <col min="1" max="1" width="4.44140625" style="27" customWidth="1"/>
    <col min="2" max="2" width="11.44140625" style="27" customWidth="1"/>
    <col min="3" max="3" width="10.6640625" style="27" customWidth="1"/>
    <col min="4" max="4" width="10" style="27" customWidth="1"/>
    <col min="5" max="5" width="10.44140625" style="27" customWidth="1"/>
    <col min="6" max="6" width="6" style="27" customWidth="1"/>
    <col min="7" max="7" width="10.109375" style="27" customWidth="1"/>
    <col min="8" max="8" width="6" style="27" customWidth="1"/>
    <col min="9" max="9" width="14.33203125" style="27" customWidth="1"/>
    <col min="10" max="10" width="16.6640625" style="27" bestFit="1" customWidth="1"/>
    <col min="11" max="11" width="10" style="27" bestFit="1" customWidth="1"/>
    <col min="12" max="12" width="1.44140625" style="27" customWidth="1"/>
    <col min="13" max="256" width="9.109375" style="27"/>
    <col min="257" max="257" width="4.44140625" style="27" customWidth="1"/>
    <col min="258" max="258" width="11.44140625" style="27" customWidth="1"/>
    <col min="259" max="259" width="10.6640625" style="27" customWidth="1"/>
    <col min="260" max="260" width="10" style="27" customWidth="1"/>
    <col min="261" max="261" width="10.44140625" style="27" customWidth="1"/>
    <col min="262" max="262" width="6" style="27" customWidth="1"/>
    <col min="263" max="263" width="10.109375" style="27" customWidth="1"/>
    <col min="264" max="264" width="6" style="27" customWidth="1"/>
    <col min="265" max="265" width="14.33203125" style="27" customWidth="1"/>
    <col min="266" max="266" width="16.6640625" style="27" bestFit="1" customWidth="1"/>
    <col min="267" max="267" width="10" style="27" bestFit="1" customWidth="1"/>
    <col min="268" max="268" width="1.44140625" style="27" customWidth="1"/>
    <col min="269" max="512" width="9.109375" style="27"/>
    <col min="513" max="513" width="4.44140625" style="27" customWidth="1"/>
    <col min="514" max="514" width="11.44140625" style="27" customWidth="1"/>
    <col min="515" max="515" width="10.6640625" style="27" customWidth="1"/>
    <col min="516" max="516" width="10" style="27" customWidth="1"/>
    <col min="517" max="517" width="10.44140625" style="27" customWidth="1"/>
    <col min="518" max="518" width="6" style="27" customWidth="1"/>
    <col min="519" max="519" width="10.109375" style="27" customWidth="1"/>
    <col min="520" max="520" width="6" style="27" customWidth="1"/>
    <col min="521" max="521" width="14.33203125" style="27" customWidth="1"/>
    <col min="522" max="522" width="16.6640625" style="27" bestFit="1" customWidth="1"/>
    <col min="523" max="523" width="10" style="27" bestFit="1" customWidth="1"/>
    <col min="524" max="524" width="1.44140625" style="27" customWidth="1"/>
    <col min="525" max="768" width="9.109375" style="27"/>
    <col min="769" max="769" width="4.44140625" style="27" customWidth="1"/>
    <col min="770" max="770" width="11.44140625" style="27" customWidth="1"/>
    <col min="771" max="771" width="10.6640625" style="27" customWidth="1"/>
    <col min="772" max="772" width="10" style="27" customWidth="1"/>
    <col min="773" max="773" width="10.44140625" style="27" customWidth="1"/>
    <col min="774" max="774" width="6" style="27" customWidth="1"/>
    <col min="775" max="775" width="10.109375" style="27" customWidth="1"/>
    <col min="776" max="776" width="6" style="27" customWidth="1"/>
    <col min="777" max="777" width="14.33203125" style="27" customWidth="1"/>
    <col min="778" max="778" width="16.6640625" style="27" bestFit="1" customWidth="1"/>
    <col min="779" max="779" width="10" style="27" bestFit="1" customWidth="1"/>
    <col min="780" max="780" width="1.44140625" style="27" customWidth="1"/>
    <col min="781" max="1024" width="9.109375" style="27"/>
    <col min="1025" max="1025" width="4.44140625" style="27" customWidth="1"/>
    <col min="1026" max="1026" width="11.44140625" style="27" customWidth="1"/>
    <col min="1027" max="1027" width="10.6640625" style="27" customWidth="1"/>
    <col min="1028" max="1028" width="10" style="27" customWidth="1"/>
    <col min="1029" max="1029" width="10.44140625" style="27" customWidth="1"/>
    <col min="1030" max="1030" width="6" style="27" customWidth="1"/>
    <col min="1031" max="1031" width="10.109375" style="27" customWidth="1"/>
    <col min="1032" max="1032" width="6" style="27" customWidth="1"/>
    <col min="1033" max="1033" width="14.33203125" style="27" customWidth="1"/>
    <col min="1034" max="1034" width="16.6640625" style="27" bestFit="1" customWidth="1"/>
    <col min="1035" max="1035" width="10" style="27" bestFit="1" customWidth="1"/>
    <col min="1036" max="1036" width="1.44140625" style="27" customWidth="1"/>
    <col min="1037" max="1280" width="9.109375" style="27"/>
    <col min="1281" max="1281" width="4.44140625" style="27" customWidth="1"/>
    <col min="1282" max="1282" width="11.44140625" style="27" customWidth="1"/>
    <col min="1283" max="1283" width="10.6640625" style="27" customWidth="1"/>
    <col min="1284" max="1284" width="10" style="27" customWidth="1"/>
    <col min="1285" max="1285" width="10.44140625" style="27" customWidth="1"/>
    <col min="1286" max="1286" width="6" style="27" customWidth="1"/>
    <col min="1287" max="1287" width="10.109375" style="27" customWidth="1"/>
    <col min="1288" max="1288" width="6" style="27" customWidth="1"/>
    <col min="1289" max="1289" width="14.33203125" style="27" customWidth="1"/>
    <col min="1290" max="1290" width="16.6640625" style="27" bestFit="1" customWidth="1"/>
    <col min="1291" max="1291" width="10" style="27" bestFit="1" customWidth="1"/>
    <col min="1292" max="1292" width="1.44140625" style="27" customWidth="1"/>
    <col min="1293" max="1536" width="9.109375" style="27"/>
    <col min="1537" max="1537" width="4.44140625" style="27" customWidth="1"/>
    <col min="1538" max="1538" width="11.44140625" style="27" customWidth="1"/>
    <col min="1539" max="1539" width="10.6640625" style="27" customWidth="1"/>
    <col min="1540" max="1540" width="10" style="27" customWidth="1"/>
    <col min="1541" max="1541" width="10.44140625" style="27" customWidth="1"/>
    <col min="1542" max="1542" width="6" style="27" customWidth="1"/>
    <col min="1543" max="1543" width="10.109375" style="27" customWidth="1"/>
    <col min="1544" max="1544" width="6" style="27" customWidth="1"/>
    <col min="1545" max="1545" width="14.33203125" style="27" customWidth="1"/>
    <col min="1546" max="1546" width="16.6640625" style="27" bestFit="1" customWidth="1"/>
    <col min="1547" max="1547" width="10" style="27" bestFit="1" customWidth="1"/>
    <col min="1548" max="1548" width="1.44140625" style="27" customWidth="1"/>
    <col min="1549" max="1792" width="9.109375" style="27"/>
    <col min="1793" max="1793" width="4.44140625" style="27" customWidth="1"/>
    <col min="1794" max="1794" width="11.44140625" style="27" customWidth="1"/>
    <col min="1795" max="1795" width="10.6640625" style="27" customWidth="1"/>
    <col min="1796" max="1796" width="10" style="27" customWidth="1"/>
    <col min="1797" max="1797" width="10.44140625" style="27" customWidth="1"/>
    <col min="1798" max="1798" width="6" style="27" customWidth="1"/>
    <col min="1799" max="1799" width="10.109375" style="27" customWidth="1"/>
    <col min="1800" max="1800" width="6" style="27" customWidth="1"/>
    <col min="1801" max="1801" width="14.33203125" style="27" customWidth="1"/>
    <col min="1802" max="1802" width="16.6640625" style="27" bestFit="1" customWidth="1"/>
    <col min="1803" max="1803" width="10" style="27" bestFit="1" customWidth="1"/>
    <col min="1804" max="1804" width="1.44140625" style="27" customWidth="1"/>
    <col min="1805" max="2048" width="9.109375" style="27"/>
    <col min="2049" max="2049" width="4.44140625" style="27" customWidth="1"/>
    <col min="2050" max="2050" width="11.44140625" style="27" customWidth="1"/>
    <col min="2051" max="2051" width="10.6640625" style="27" customWidth="1"/>
    <col min="2052" max="2052" width="10" style="27" customWidth="1"/>
    <col min="2053" max="2053" width="10.44140625" style="27" customWidth="1"/>
    <col min="2054" max="2054" width="6" style="27" customWidth="1"/>
    <col min="2055" max="2055" width="10.109375" style="27" customWidth="1"/>
    <col min="2056" max="2056" width="6" style="27" customWidth="1"/>
    <col min="2057" max="2057" width="14.33203125" style="27" customWidth="1"/>
    <col min="2058" max="2058" width="16.6640625" style="27" bestFit="1" customWidth="1"/>
    <col min="2059" max="2059" width="10" style="27" bestFit="1" customWidth="1"/>
    <col min="2060" max="2060" width="1.44140625" style="27" customWidth="1"/>
    <col min="2061" max="2304" width="9.109375" style="27"/>
    <col min="2305" max="2305" width="4.44140625" style="27" customWidth="1"/>
    <col min="2306" max="2306" width="11.44140625" style="27" customWidth="1"/>
    <col min="2307" max="2307" width="10.6640625" style="27" customWidth="1"/>
    <col min="2308" max="2308" width="10" style="27" customWidth="1"/>
    <col min="2309" max="2309" width="10.44140625" style="27" customWidth="1"/>
    <col min="2310" max="2310" width="6" style="27" customWidth="1"/>
    <col min="2311" max="2311" width="10.109375" style="27" customWidth="1"/>
    <col min="2312" max="2312" width="6" style="27" customWidth="1"/>
    <col min="2313" max="2313" width="14.33203125" style="27" customWidth="1"/>
    <col min="2314" max="2314" width="16.6640625" style="27" bestFit="1" customWidth="1"/>
    <col min="2315" max="2315" width="10" style="27" bestFit="1" customWidth="1"/>
    <col min="2316" max="2316" width="1.44140625" style="27" customWidth="1"/>
    <col min="2317" max="2560" width="9.109375" style="27"/>
    <col min="2561" max="2561" width="4.44140625" style="27" customWidth="1"/>
    <col min="2562" max="2562" width="11.44140625" style="27" customWidth="1"/>
    <col min="2563" max="2563" width="10.6640625" style="27" customWidth="1"/>
    <col min="2564" max="2564" width="10" style="27" customWidth="1"/>
    <col min="2565" max="2565" width="10.44140625" style="27" customWidth="1"/>
    <col min="2566" max="2566" width="6" style="27" customWidth="1"/>
    <col min="2567" max="2567" width="10.109375" style="27" customWidth="1"/>
    <col min="2568" max="2568" width="6" style="27" customWidth="1"/>
    <col min="2569" max="2569" width="14.33203125" style="27" customWidth="1"/>
    <col min="2570" max="2570" width="16.6640625" style="27" bestFit="1" customWidth="1"/>
    <col min="2571" max="2571" width="10" style="27" bestFit="1" customWidth="1"/>
    <col min="2572" max="2572" width="1.44140625" style="27" customWidth="1"/>
    <col min="2573" max="2816" width="9.109375" style="27"/>
    <col min="2817" max="2817" width="4.44140625" style="27" customWidth="1"/>
    <col min="2818" max="2818" width="11.44140625" style="27" customWidth="1"/>
    <col min="2819" max="2819" width="10.6640625" style="27" customWidth="1"/>
    <col min="2820" max="2820" width="10" style="27" customWidth="1"/>
    <col min="2821" max="2821" width="10.44140625" style="27" customWidth="1"/>
    <col min="2822" max="2822" width="6" style="27" customWidth="1"/>
    <col min="2823" max="2823" width="10.109375" style="27" customWidth="1"/>
    <col min="2824" max="2824" width="6" style="27" customWidth="1"/>
    <col min="2825" max="2825" width="14.33203125" style="27" customWidth="1"/>
    <col min="2826" max="2826" width="16.6640625" style="27" bestFit="1" customWidth="1"/>
    <col min="2827" max="2827" width="10" style="27" bestFit="1" customWidth="1"/>
    <col min="2828" max="2828" width="1.44140625" style="27" customWidth="1"/>
    <col min="2829" max="3072" width="9.109375" style="27"/>
    <col min="3073" max="3073" width="4.44140625" style="27" customWidth="1"/>
    <col min="3074" max="3074" width="11.44140625" style="27" customWidth="1"/>
    <col min="3075" max="3075" width="10.6640625" style="27" customWidth="1"/>
    <col min="3076" max="3076" width="10" style="27" customWidth="1"/>
    <col min="3077" max="3077" width="10.44140625" style="27" customWidth="1"/>
    <col min="3078" max="3078" width="6" style="27" customWidth="1"/>
    <col min="3079" max="3079" width="10.109375" style="27" customWidth="1"/>
    <col min="3080" max="3080" width="6" style="27" customWidth="1"/>
    <col min="3081" max="3081" width="14.33203125" style="27" customWidth="1"/>
    <col min="3082" max="3082" width="16.6640625" style="27" bestFit="1" customWidth="1"/>
    <col min="3083" max="3083" width="10" style="27" bestFit="1" customWidth="1"/>
    <col min="3084" max="3084" width="1.44140625" style="27" customWidth="1"/>
    <col min="3085" max="3328" width="9.109375" style="27"/>
    <col min="3329" max="3329" width="4.44140625" style="27" customWidth="1"/>
    <col min="3330" max="3330" width="11.44140625" style="27" customWidth="1"/>
    <col min="3331" max="3331" width="10.6640625" style="27" customWidth="1"/>
    <col min="3332" max="3332" width="10" style="27" customWidth="1"/>
    <col min="3333" max="3333" width="10.44140625" style="27" customWidth="1"/>
    <col min="3334" max="3334" width="6" style="27" customWidth="1"/>
    <col min="3335" max="3335" width="10.109375" style="27" customWidth="1"/>
    <col min="3336" max="3336" width="6" style="27" customWidth="1"/>
    <col min="3337" max="3337" width="14.33203125" style="27" customWidth="1"/>
    <col min="3338" max="3338" width="16.6640625" style="27" bestFit="1" customWidth="1"/>
    <col min="3339" max="3339" width="10" style="27" bestFit="1" customWidth="1"/>
    <col min="3340" max="3340" width="1.44140625" style="27" customWidth="1"/>
    <col min="3341" max="3584" width="9.109375" style="27"/>
    <col min="3585" max="3585" width="4.44140625" style="27" customWidth="1"/>
    <col min="3586" max="3586" width="11.44140625" style="27" customWidth="1"/>
    <col min="3587" max="3587" width="10.6640625" style="27" customWidth="1"/>
    <col min="3588" max="3588" width="10" style="27" customWidth="1"/>
    <col min="3589" max="3589" width="10.44140625" style="27" customWidth="1"/>
    <col min="3590" max="3590" width="6" style="27" customWidth="1"/>
    <col min="3591" max="3591" width="10.109375" style="27" customWidth="1"/>
    <col min="3592" max="3592" width="6" style="27" customWidth="1"/>
    <col min="3593" max="3593" width="14.33203125" style="27" customWidth="1"/>
    <col min="3594" max="3594" width="16.6640625" style="27" bestFit="1" customWidth="1"/>
    <col min="3595" max="3595" width="10" style="27" bestFit="1" customWidth="1"/>
    <col min="3596" max="3596" width="1.44140625" style="27" customWidth="1"/>
    <col min="3597" max="3840" width="9.109375" style="27"/>
    <col min="3841" max="3841" width="4.44140625" style="27" customWidth="1"/>
    <col min="3842" max="3842" width="11.44140625" style="27" customWidth="1"/>
    <col min="3843" max="3843" width="10.6640625" style="27" customWidth="1"/>
    <col min="3844" max="3844" width="10" style="27" customWidth="1"/>
    <col min="3845" max="3845" width="10.44140625" style="27" customWidth="1"/>
    <col min="3846" max="3846" width="6" style="27" customWidth="1"/>
    <col min="3847" max="3847" width="10.109375" style="27" customWidth="1"/>
    <col min="3848" max="3848" width="6" style="27" customWidth="1"/>
    <col min="3849" max="3849" width="14.33203125" style="27" customWidth="1"/>
    <col min="3850" max="3850" width="16.6640625" style="27" bestFit="1" customWidth="1"/>
    <col min="3851" max="3851" width="10" style="27" bestFit="1" customWidth="1"/>
    <col min="3852" max="3852" width="1.44140625" style="27" customWidth="1"/>
    <col min="3853" max="4096" width="9.109375" style="27"/>
    <col min="4097" max="4097" width="4.44140625" style="27" customWidth="1"/>
    <col min="4098" max="4098" width="11.44140625" style="27" customWidth="1"/>
    <col min="4099" max="4099" width="10.6640625" style="27" customWidth="1"/>
    <col min="4100" max="4100" width="10" style="27" customWidth="1"/>
    <col min="4101" max="4101" width="10.44140625" style="27" customWidth="1"/>
    <col min="4102" max="4102" width="6" style="27" customWidth="1"/>
    <col min="4103" max="4103" width="10.109375" style="27" customWidth="1"/>
    <col min="4104" max="4104" width="6" style="27" customWidth="1"/>
    <col min="4105" max="4105" width="14.33203125" style="27" customWidth="1"/>
    <col min="4106" max="4106" width="16.6640625" style="27" bestFit="1" customWidth="1"/>
    <col min="4107" max="4107" width="10" style="27" bestFit="1" customWidth="1"/>
    <col min="4108" max="4108" width="1.44140625" style="27" customWidth="1"/>
    <col min="4109" max="4352" width="9.109375" style="27"/>
    <col min="4353" max="4353" width="4.44140625" style="27" customWidth="1"/>
    <col min="4354" max="4354" width="11.44140625" style="27" customWidth="1"/>
    <col min="4355" max="4355" width="10.6640625" style="27" customWidth="1"/>
    <col min="4356" max="4356" width="10" style="27" customWidth="1"/>
    <col min="4357" max="4357" width="10.44140625" style="27" customWidth="1"/>
    <col min="4358" max="4358" width="6" style="27" customWidth="1"/>
    <col min="4359" max="4359" width="10.109375" style="27" customWidth="1"/>
    <col min="4360" max="4360" width="6" style="27" customWidth="1"/>
    <col min="4361" max="4361" width="14.33203125" style="27" customWidth="1"/>
    <col min="4362" max="4362" width="16.6640625" style="27" bestFit="1" customWidth="1"/>
    <col min="4363" max="4363" width="10" style="27" bestFit="1" customWidth="1"/>
    <col min="4364" max="4364" width="1.44140625" style="27" customWidth="1"/>
    <col min="4365" max="4608" width="9.109375" style="27"/>
    <col min="4609" max="4609" width="4.44140625" style="27" customWidth="1"/>
    <col min="4610" max="4610" width="11.44140625" style="27" customWidth="1"/>
    <col min="4611" max="4611" width="10.6640625" style="27" customWidth="1"/>
    <col min="4612" max="4612" width="10" style="27" customWidth="1"/>
    <col min="4613" max="4613" width="10.44140625" style="27" customWidth="1"/>
    <col min="4614" max="4614" width="6" style="27" customWidth="1"/>
    <col min="4615" max="4615" width="10.109375" style="27" customWidth="1"/>
    <col min="4616" max="4616" width="6" style="27" customWidth="1"/>
    <col min="4617" max="4617" width="14.33203125" style="27" customWidth="1"/>
    <col min="4618" max="4618" width="16.6640625" style="27" bestFit="1" customWidth="1"/>
    <col min="4619" max="4619" width="10" style="27" bestFit="1" customWidth="1"/>
    <col min="4620" max="4620" width="1.44140625" style="27" customWidth="1"/>
    <col min="4621" max="4864" width="9.109375" style="27"/>
    <col min="4865" max="4865" width="4.44140625" style="27" customWidth="1"/>
    <col min="4866" max="4866" width="11.44140625" style="27" customWidth="1"/>
    <col min="4867" max="4867" width="10.6640625" style="27" customWidth="1"/>
    <col min="4868" max="4868" width="10" style="27" customWidth="1"/>
    <col min="4869" max="4869" width="10.44140625" style="27" customWidth="1"/>
    <col min="4870" max="4870" width="6" style="27" customWidth="1"/>
    <col min="4871" max="4871" width="10.109375" style="27" customWidth="1"/>
    <col min="4872" max="4872" width="6" style="27" customWidth="1"/>
    <col min="4873" max="4873" width="14.33203125" style="27" customWidth="1"/>
    <col min="4874" max="4874" width="16.6640625" style="27" bestFit="1" customWidth="1"/>
    <col min="4875" max="4875" width="10" style="27" bestFit="1" customWidth="1"/>
    <col min="4876" max="4876" width="1.44140625" style="27" customWidth="1"/>
    <col min="4877" max="5120" width="9.109375" style="27"/>
    <col min="5121" max="5121" width="4.44140625" style="27" customWidth="1"/>
    <col min="5122" max="5122" width="11.44140625" style="27" customWidth="1"/>
    <col min="5123" max="5123" width="10.6640625" style="27" customWidth="1"/>
    <col min="5124" max="5124" width="10" style="27" customWidth="1"/>
    <col min="5125" max="5125" width="10.44140625" style="27" customWidth="1"/>
    <col min="5126" max="5126" width="6" style="27" customWidth="1"/>
    <col min="5127" max="5127" width="10.109375" style="27" customWidth="1"/>
    <col min="5128" max="5128" width="6" style="27" customWidth="1"/>
    <col min="5129" max="5129" width="14.33203125" style="27" customWidth="1"/>
    <col min="5130" max="5130" width="16.6640625" style="27" bestFit="1" customWidth="1"/>
    <col min="5131" max="5131" width="10" style="27" bestFit="1" customWidth="1"/>
    <col min="5132" max="5132" width="1.44140625" style="27" customWidth="1"/>
    <col min="5133" max="5376" width="9.109375" style="27"/>
    <col min="5377" max="5377" width="4.44140625" style="27" customWidth="1"/>
    <col min="5378" max="5378" width="11.44140625" style="27" customWidth="1"/>
    <col min="5379" max="5379" width="10.6640625" style="27" customWidth="1"/>
    <col min="5380" max="5380" width="10" style="27" customWidth="1"/>
    <col min="5381" max="5381" width="10.44140625" style="27" customWidth="1"/>
    <col min="5382" max="5382" width="6" style="27" customWidth="1"/>
    <col min="5383" max="5383" width="10.109375" style="27" customWidth="1"/>
    <col min="5384" max="5384" width="6" style="27" customWidth="1"/>
    <col min="5385" max="5385" width="14.33203125" style="27" customWidth="1"/>
    <col min="5386" max="5386" width="16.6640625" style="27" bestFit="1" customWidth="1"/>
    <col min="5387" max="5387" width="10" style="27" bestFit="1" customWidth="1"/>
    <col min="5388" max="5388" width="1.44140625" style="27" customWidth="1"/>
    <col min="5389" max="5632" width="9.109375" style="27"/>
    <col min="5633" max="5633" width="4.44140625" style="27" customWidth="1"/>
    <col min="5634" max="5634" width="11.44140625" style="27" customWidth="1"/>
    <col min="5635" max="5635" width="10.6640625" style="27" customWidth="1"/>
    <col min="5636" max="5636" width="10" style="27" customWidth="1"/>
    <col min="5637" max="5637" width="10.44140625" style="27" customWidth="1"/>
    <col min="5638" max="5638" width="6" style="27" customWidth="1"/>
    <col min="5639" max="5639" width="10.109375" style="27" customWidth="1"/>
    <col min="5640" max="5640" width="6" style="27" customWidth="1"/>
    <col min="5641" max="5641" width="14.33203125" style="27" customWidth="1"/>
    <col min="5642" max="5642" width="16.6640625" style="27" bestFit="1" customWidth="1"/>
    <col min="5643" max="5643" width="10" style="27" bestFit="1" customWidth="1"/>
    <col min="5644" max="5644" width="1.44140625" style="27" customWidth="1"/>
    <col min="5645" max="5888" width="9.109375" style="27"/>
    <col min="5889" max="5889" width="4.44140625" style="27" customWidth="1"/>
    <col min="5890" max="5890" width="11.44140625" style="27" customWidth="1"/>
    <col min="5891" max="5891" width="10.6640625" style="27" customWidth="1"/>
    <col min="5892" max="5892" width="10" style="27" customWidth="1"/>
    <col min="5893" max="5893" width="10.44140625" style="27" customWidth="1"/>
    <col min="5894" max="5894" width="6" style="27" customWidth="1"/>
    <col min="5895" max="5895" width="10.109375" style="27" customWidth="1"/>
    <col min="5896" max="5896" width="6" style="27" customWidth="1"/>
    <col min="5897" max="5897" width="14.33203125" style="27" customWidth="1"/>
    <col min="5898" max="5898" width="16.6640625" style="27" bestFit="1" customWidth="1"/>
    <col min="5899" max="5899" width="10" style="27" bestFit="1" customWidth="1"/>
    <col min="5900" max="5900" width="1.44140625" style="27" customWidth="1"/>
    <col min="5901" max="6144" width="9.109375" style="27"/>
    <col min="6145" max="6145" width="4.44140625" style="27" customWidth="1"/>
    <col min="6146" max="6146" width="11.44140625" style="27" customWidth="1"/>
    <col min="6147" max="6147" width="10.6640625" style="27" customWidth="1"/>
    <col min="6148" max="6148" width="10" style="27" customWidth="1"/>
    <col min="6149" max="6149" width="10.44140625" style="27" customWidth="1"/>
    <col min="6150" max="6150" width="6" style="27" customWidth="1"/>
    <col min="6151" max="6151" width="10.109375" style="27" customWidth="1"/>
    <col min="6152" max="6152" width="6" style="27" customWidth="1"/>
    <col min="6153" max="6153" width="14.33203125" style="27" customWidth="1"/>
    <col min="6154" max="6154" width="16.6640625" style="27" bestFit="1" customWidth="1"/>
    <col min="6155" max="6155" width="10" style="27" bestFit="1" customWidth="1"/>
    <col min="6156" max="6156" width="1.44140625" style="27" customWidth="1"/>
    <col min="6157" max="6400" width="9.109375" style="27"/>
    <col min="6401" max="6401" width="4.44140625" style="27" customWidth="1"/>
    <col min="6402" max="6402" width="11.44140625" style="27" customWidth="1"/>
    <col min="6403" max="6403" width="10.6640625" style="27" customWidth="1"/>
    <col min="6404" max="6404" width="10" style="27" customWidth="1"/>
    <col min="6405" max="6405" width="10.44140625" style="27" customWidth="1"/>
    <col min="6406" max="6406" width="6" style="27" customWidth="1"/>
    <col min="6407" max="6407" width="10.109375" style="27" customWidth="1"/>
    <col min="6408" max="6408" width="6" style="27" customWidth="1"/>
    <col min="6409" max="6409" width="14.33203125" style="27" customWidth="1"/>
    <col min="6410" max="6410" width="16.6640625" style="27" bestFit="1" customWidth="1"/>
    <col min="6411" max="6411" width="10" style="27" bestFit="1" customWidth="1"/>
    <col min="6412" max="6412" width="1.44140625" style="27" customWidth="1"/>
    <col min="6413" max="6656" width="9.109375" style="27"/>
    <col min="6657" max="6657" width="4.44140625" style="27" customWidth="1"/>
    <col min="6658" max="6658" width="11.44140625" style="27" customWidth="1"/>
    <col min="6659" max="6659" width="10.6640625" style="27" customWidth="1"/>
    <col min="6660" max="6660" width="10" style="27" customWidth="1"/>
    <col min="6661" max="6661" width="10.44140625" style="27" customWidth="1"/>
    <col min="6662" max="6662" width="6" style="27" customWidth="1"/>
    <col min="6663" max="6663" width="10.109375" style="27" customWidth="1"/>
    <col min="6664" max="6664" width="6" style="27" customWidth="1"/>
    <col min="6665" max="6665" width="14.33203125" style="27" customWidth="1"/>
    <col min="6666" max="6666" width="16.6640625" style="27" bestFit="1" customWidth="1"/>
    <col min="6667" max="6667" width="10" style="27" bestFit="1" customWidth="1"/>
    <col min="6668" max="6668" width="1.44140625" style="27" customWidth="1"/>
    <col min="6669" max="6912" width="9.109375" style="27"/>
    <col min="6913" max="6913" width="4.44140625" style="27" customWidth="1"/>
    <col min="6914" max="6914" width="11.44140625" style="27" customWidth="1"/>
    <col min="6915" max="6915" width="10.6640625" style="27" customWidth="1"/>
    <col min="6916" max="6916" width="10" style="27" customWidth="1"/>
    <col min="6917" max="6917" width="10.44140625" style="27" customWidth="1"/>
    <col min="6918" max="6918" width="6" style="27" customWidth="1"/>
    <col min="6919" max="6919" width="10.109375" style="27" customWidth="1"/>
    <col min="6920" max="6920" width="6" style="27" customWidth="1"/>
    <col min="6921" max="6921" width="14.33203125" style="27" customWidth="1"/>
    <col min="6922" max="6922" width="16.6640625" style="27" bestFit="1" customWidth="1"/>
    <col min="6923" max="6923" width="10" style="27" bestFit="1" customWidth="1"/>
    <col min="6924" max="6924" width="1.44140625" style="27" customWidth="1"/>
    <col min="6925" max="7168" width="9.109375" style="27"/>
    <col min="7169" max="7169" width="4.44140625" style="27" customWidth="1"/>
    <col min="7170" max="7170" width="11.44140625" style="27" customWidth="1"/>
    <col min="7171" max="7171" width="10.6640625" style="27" customWidth="1"/>
    <col min="7172" max="7172" width="10" style="27" customWidth="1"/>
    <col min="7173" max="7173" width="10.44140625" style="27" customWidth="1"/>
    <col min="7174" max="7174" width="6" style="27" customWidth="1"/>
    <col min="7175" max="7175" width="10.109375" style="27" customWidth="1"/>
    <col min="7176" max="7176" width="6" style="27" customWidth="1"/>
    <col min="7177" max="7177" width="14.33203125" style="27" customWidth="1"/>
    <col min="7178" max="7178" width="16.6640625" style="27" bestFit="1" customWidth="1"/>
    <col min="7179" max="7179" width="10" style="27" bestFit="1" customWidth="1"/>
    <col min="7180" max="7180" width="1.44140625" style="27" customWidth="1"/>
    <col min="7181" max="7424" width="9.109375" style="27"/>
    <col min="7425" max="7425" width="4.44140625" style="27" customWidth="1"/>
    <col min="7426" max="7426" width="11.44140625" style="27" customWidth="1"/>
    <col min="7427" max="7427" width="10.6640625" style="27" customWidth="1"/>
    <col min="7428" max="7428" width="10" style="27" customWidth="1"/>
    <col min="7429" max="7429" width="10.44140625" style="27" customWidth="1"/>
    <col min="7430" max="7430" width="6" style="27" customWidth="1"/>
    <col min="7431" max="7431" width="10.109375" style="27" customWidth="1"/>
    <col min="7432" max="7432" width="6" style="27" customWidth="1"/>
    <col min="7433" max="7433" width="14.33203125" style="27" customWidth="1"/>
    <col min="7434" max="7434" width="16.6640625" style="27" bestFit="1" customWidth="1"/>
    <col min="7435" max="7435" width="10" style="27" bestFit="1" customWidth="1"/>
    <col min="7436" max="7436" width="1.44140625" style="27" customWidth="1"/>
    <col min="7437" max="7680" width="9.109375" style="27"/>
    <col min="7681" max="7681" width="4.44140625" style="27" customWidth="1"/>
    <col min="7682" max="7682" width="11.44140625" style="27" customWidth="1"/>
    <col min="7683" max="7683" width="10.6640625" style="27" customWidth="1"/>
    <col min="7684" max="7684" width="10" style="27" customWidth="1"/>
    <col min="7685" max="7685" width="10.44140625" style="27" customWidth="1"/>
    <col min="7686" max="7686" width="6" style="27" customWidth="1"/>
    <col min="7687" max="7687" width="10.109375" style="27" customWidth="1"/>
    <col min="7688" max="7688" width="6" style="27" customWidth="1"/>
    <col min="7689" max="7689" width="14.33203125" style="27" customWidth="1"/>
    <col min="7690" max="7690" width="16.6640625" style="27" bestFit="1" customWidth="1"/>
    <col min="7691" max="7691" width="10" style="27" bestFit="1" customWidth="1"/>
    <col min="7692" max="7692" width="1.44140625" style="27" customWidth="1"/>
    <col min="7693" max="7936" width="9.109375" style="27"/>
    <col min="7937" max="7937" width="4.44140625" style="27" customWidth="1"/>
    <col min="7938" max="7938" width="11.44140625" style="27" customWidth="1"/>
    <col min="7939" max="7939" width="10.6640625" style="27" customWidth="1"/>
    <col min="7940" max="7940" width="10" style="27" customWidth="1"/>
    <col min="7941" max="7941" width="10.44140625" style="27" customWidth="1"/>
    <col min="7942" max="7942" width="6" style="27" customWidth="1"/>
    <col min="7943" max="7943" width="10.109375" style="27" customWidth="1"/>
    <col min="7944" max="7944" width="6" style="27" customWidth="1"/>
    <col min="7945" max="7945" width="14.33203125" style="27" customWidth="1"/>
    <col min="7946" max="7946" width="16.6640625" style="27" bestFit="1" customWidth="1"/>
    <col min="7947" max="7947" width="10" style="27" bestFit="1" customWidth="1"/>
    <col min="7948" max="7948" width="1.44140625" style="27" customWidth="1"/>
    <col min="7949" max="8192" width="9.109375" style="27"/>
    <col min="8193" max="8193" width="4.44140625" style="27" customWidth="1"/>
    <col min="8194" max="8194" width="11.44140625" style="27" customWidth="1"/>
    <col min="8195" max="8195" width="10.6640625" style="27" customWidth="1"/>
    <col min="8196" max="8196" width="10" style="27" customWidth="1"/>
    <col min="8197" max="8197" width="10.44140625" style="27" customWidth="1"/>
    <col min="8198" max="8198" width="6" style="27" customWidth="1"/>
    <col min="8199" max="8199" width="10.109375" style="27" customWidth="1"/>
    <col min="8200" max="8200" width="6" style="27" customWidth="1"/>
    <col min="8201" max="8201" width="14.33203125" style="27" customWidth="1"/>
    <col min="8202" max="8202" width="16.6640625" style="27" bestFit="1" customWidth="1"/>
    <col min="8203" max="8203" width="10" style="27" bestFit="1" customWidth="1"/>
    <col min="8204" max="8204" width="1.44140625" style="27" customWidth="1"/>
    <col min="8205" max="8448" width="9.109375" style="27"/>
    <col min="8449" max="8449" width="4.44140625" style="27" customWidth="1"/>
    <col min="8450" max="8450" width="11.44140625" style="27" customWidth="1"/>
    <col min="8451" max="8451" width="10.6640625" style="27" customWidth="1"/>
    <col min="8452" max="8452" width="10" style="27" customWidth="1"/>
    <col min="8453" max="8453" width="10.44140625" style="27" customWidth="1"/>
    <col min="8454" max="8454" width="6" style="27" customWidth="1"/>
    <col min="8455" max="8455" width="10.109375" style="27" customWidth="1"/>
    <col min="8456" max="8456" width="6" style="27" customWidth="1"/>
    <col min="8457" max="8457" width="14.33203125" style="27" customWidth="1"/>
    <col min="8458" max="8458" width="16.6640625" style="27" bestFit="1" customWidth="1"/>
    <col min="8459" max="8459" width="10" style="27" bestFit="1" customWidth="1"/>
    <col min="8460" max="8460" width="1.44140625" style="27" customWidth="1"/>
    <col min="8461" max="8704" width="9.109375" style="27"/>
    <col min="8705" max="8705" width="4.44140625" style="27" customWidth="1"/>
    <col min="8706" max="8706" width="11.44140625" style="27" customWidth="1"/>
    <col min="8707" max="8707" width="10.6640625" style="27" customWidth="1"/>
    <col min="8708" max="8708" width="10" style="27" customWidth="1"/>
    <col min="8709" max="8709" width="10.44140625" style="27" customWidth="1"/>
    <col min="8710" max="8710" width="6" style="27" customWidth="1"/>
    <col min="8711" max="8711" width="10.109375" style="27" customWidth="1"/>
    <col min="8712" max="8712" width="6" style="27" customWidth="1"/>
    <col min="8713" max="8713" width="14.33203125" style="27" customWidth="1"/>
    <col min="8714" max="8714" width="16.6640625" style="27" bestFit="1" customWidth="1"/>
    <col min="8715" max="8715" width="10" style="27" bestFit="1" customWidth="1"/>
    <col min="8716" max="8716" width="1.44140625" style="27" customWidth="1"/>
    <col min="8717" max="8960" width="9.109375" style="27"/>
    <col min="8961" max="8961" width="4.44140625" style="27" customWidth="1"/>
    <col min="8962" max="8962" width="11.44140625" style="27" customWidth="1"/>
    <col min="8963" max="8963" width="10.6640625" style="27" customWidth="1"/>
    <col min="8964" max="8964" width="10" style="27" customWidth="1"/>
    <col min="8965" max="8965" width="10.44140625" style="27" customWidth="1"/>
    <col min="8966" max="8966" width="6" style="27" customWidth="1"/>
    <col min="8967" max="8967" width="10.109375" style="27" customWidth="1"/>
    <col min="8968" max="8968" width="6" style="27" customWidth="1"/>
    <col min="8969" max="8969" width="14.33203125" style="27" customWidth="1"/>
    <col min="8970" max="8970" width="16.6640625" style="27" bestFit="1" customWidth="1"/>
    <col min="8971" max="8971" width="10" style="27" bestFit="1" customWidth="1"/>
    <col min="8972" max="8972" width="1.44140625" style="27" customWidth="1"/>
    <col min="8973" max="9216" width="9.109375" style="27"/>
    <col min="9217" max="9217" width="4.44140625" style="27" customWidth="1"/>
    <col min="9218" max="9218" width="11.44140625" style="27" customWidth="1"/>
    <col min="9219" max="9219" width="10.6640625" style="27" customWidth="1"/>
    <col min="9220" max="9220" width="10" style="27" customWidth="1"/>
    <col min="9221" max="9221" width="10.44140625" style="27" customWidth="1"/>
    <col min="9222" max="9222" width="6" style="27" customWidth="1"/>
    <col min="9223" max="9223" width="10.109375" style="27" customWidth="1"/>
    <col min="9224" max="9224" width="6" style="27" customWidth="1"/>
    <col min="9225" max="9225" width="14.33203125" style="27" customWidth="1"/>
    <col min="9226" max="9226" width="16.6640625" style="27" bestFit="1" customWidth="1"/>
    <col min="9227" max="9227" width="10" style="27" bestFit="1" customWidth="1"/>
    <col min="9228" max="9228" width="1.44140625" style="27" customWidth="1"/>
    <col min="9229" max="9472" width="9.109375" style="27"/>
    <col min="9473" max="9473" width="4.44140625" style="27" customWidth="1"/>
    <col min="9474" max="9474" width="11.44140625" style="27" customWidth="1"/>
    <col min="9475" max="9475" width="10.6640625" style="27" customWidth="1"/>
    <col min="9476" max="9476" width="10" style="27" customWidth="1"/>
    <col min="9477" max="9477" width="10.44140625" style="27" customWidth="1"/>
    <col min="9478" max="9478" width="6" style="27" customWidth="1"/>
    <col min="9479" max="9479" width="10.109375" style="27" customWidth="1"/>
    <col min="9480" max="9480" width="6" style="27" customWidth="1"/>
    <col min="9481" max="9481" width="14.33203125" style="27" customWidth="1"/>
    <col min="9482" max="9482" width="16.6640625" style="27" bestFit="1" customWidth="1"/>
    <col min="9483" max="9483" width="10" style="27" bestFit="1" customWidth="1"/>
    <col min="9484" max="9484" width="1.44140625" style="27" customWidth="1"/>
    <col min="9485" max="9728" width="9.109375" style="27"/>
    <col min="9729" max="9729" width="4.44140625" style="27" customWidth="1"/>
    <col min="9730" max="9730" width="11.44140625" style="27" customWidth="1"/>
    <col min="9731" max="9731" width="10.6640625" style="27" customWidth="1"/>
    <col min="9732" max="9732" width="10" style="27" customWidth="1"/>
    <col min="9733" max="9733" width="10.44140625" style="27" customWidth="1"/>
    <col min="9734" max="9734" width="6" style="27" customWidth="1"/>
    <col min="9735" max="9735" width="10.109375" style="27" customWidth="1"/>
    <col min="9736" max="9736" width="6" style="27" customWidth="1"/>
    <col min="9737" max="9737" width="14.33203125" style="27" customWidth="1"/>
    <col min="9738" max="9738" width="16.6640625" style="27" bestFit="1" customWidth="1"/>
    <col min="9739" max="9739" width="10" style="27" bestFit="1" customWidth="1"/>
    <col min="9740" max="9740" width="1.44140625" style="27" customWidth="1"/>
    <col min="9741" max="9984" width="9.109375" style="27"/>
    <col min="9985" max="9985" width="4.44140625" style="27" customWidth="1"/>
    <col min="9986" max="9986" width="11.44140625" style="27" customWidth="1"/>
    <col min="9987" max="9987" width="10.6640625" style="27" customWidth="1"/>
    <col min="9988" max="9988" width="10" style="27" customWidth="1"/>
    <col min="9989" max="9989" width="10.44140625" style="27" customWidth="1"/>
    <col min="9990" max="9990" width="6" style="27" customWidth="1"/>
    <col min="9991" max="9991" width="10.109375" style="27" customWidth="1"/>
    <col min="9992" max="9992" width="6" style="27" customWidth="1"/>
    <col min="9993" max="9993" width="14.33203125" style="27" customWidth="1"/>
    <col min="9994" max="9994" width="16.6640625" style="27" bestFit="1" customWidth="1"/>
    <col min="9995" max="9995" width="10" style="27" bestFit="1" customWidth="1"/>
    <col min="9996" max="9996" width="1.44140625" style="27" customWidth="1"/>
    <col min="9997" max="10240" width="9.109375" style="27"/>
    <col min="10241" max="10241" width="4.44140625" style="27" customWidth="1"/>
    <col min="10242" max="10242" width="11.44140625" style="27" customWidth="1"/>
    <col min="10243" max="10243" width="10.6640625" style="27" customWidth="1"/>
    <col min="10244" max="10244" width="10" style="27" customWidth="1"/>
    <col min="10245" max="10245" width="10.44140625" style="27" customWidth="1"/>
    <col min="10246" max="10246" width="6" style="27" customWidth="1"/>
    <col min="10247" max="10247" width="10.109375" style="27" customWidth="1"/>
    <col min="10248" max="10248" width="6" style="27" customWidth="1"/>
    <col min="10249" max="10249" width="14.33203125" style="27" customWidth="1"/>
    <col min="10250" max="10250" width="16.6640625" style="27" bestFit="1" customWidth="1"/>
    <col min="10251" max="10251" width="10" style="27" bestFit="1" customWidth="1"/>
    <col min="10252" max="10252" width="1.44140625" style="27" customWidth="1"/>
    <col min="10253" max="10496" width="9.109375" style="27"/>
    <col min="10497" max="10497" width="4.44140625" style="27" customWidth="1"/>
    <col min="10498" max="10498" width="11.44140625" style="27" customWidth="1"/>
    <col min="10499" max="10499" width="10.6640625" style="27" customWidth="1"/>
    <col min="10500" max="10500" width="10" style="27" customWidth="1"/>
    <col min="10501" max="10501" width="10.44140625" style="27" customWidth="1"/>
    <col min="10502" max="10502" width="6" style="27" customWidth="1"/>
    <col min="10503" max="10503" width="10.109375" style="27" customWidth="1"/>
    <col min="10504" max="10504" width="6" style="27" customWidth="1"/>
    <col min="10505" max="10505" width="14.33203125" style="27" customWidth="1"/>
    <col min="10506" max="10506" width="16.6640625" style="27" bestFit="1" customWidth="1"/>
    <col min="10507" max="10507" width="10" style="27" bestFit="1" customWidth="1"/>
    <col min="10508" max="10508" width="1.44140625" style="27" customWidth="1"/>
    <col min="10509" max="10752" width="9.109375" style="27"/>
    <col min="10753" max="10753" width="4.44140625" style="27" customWidth="1"/>
    <col min="10754" max="10754" width="11.44140625" style="27" customWidth="1"/>
    <col min="10755" max="10755" width="10.6640625" style="27" customWidth="1"/>
    <col min="10756" max="10756" width="10" style="27" customWidth="1"/>
    <col min="10757" max="10757" width="10.44140625" style="27" customWidth="1"/>
    <col min="10758" max="10758" width="6" style="27" customWidth="1"/>
    <col min="10759" max="10759" width="10.109375" style="27" customWidth="1"/>
    <col min="10760" max="10760" width="6" style="27" customWidth="1"/>
    <col min="10761" max="10761" width="14.33203125" style="27" customWidth="1"/>
    <col min="10762" max="10762" width="16.6640625" style="27" bestFit="1" customWidth="1"/>
    <col min="10763" max="10763" width="10" style="27" bestFit="1" customWidth="1"/>
    <col min="10764" max="10764" width="1.44140625" style="27" customWidth="1"/>
    <col min="10765" max="11008" width="9.109375" style="27"/>
    <col min="11009" max="11009" width="4.44140625" style="27" customWidth="1"/>
    <col min="11010" max="11010" width="11.44140625" style="27" customWidth="1"/>
    <col min="11011" max="11011" width="10.6640625" style="27" customWidth="1"/>
    <col min="11012" max="11012" width="10" style="27" customWidth="1"/>
    <col min="11013" max="11013" width="10.44140625" style="27" customWidth="1"/>
    <col min="11014" max="11014" width="6" style="27" customWidth="1"/>
    <col min="11015" max="11015" width="10.109375" style="27" customWidth="1"/>
    <col min="11016" max="11016" width="6" style="27" customWidth="1"/>
    <col min="11017" max="11017" width="14.33203125" style="27" customWidth="1"/>
    <col min="11018" max="11018" width="16.6640625" style="27" bestFit="1" customWidth="1"/>
    <col min="11019" max="11019" width="10" style="27" bestFit="1" customWidth="1"/>
    <col min="11020" max="11020" width="1.44140625" style="27" customWidth="1"/>
    <col min="11021" max="11264" width="9.109375" style="27"/>
    <col min="11265" max="11265" width="4.44140625" style="27" customWidth="1"/>
    <col min="11266" max="11266" width="11.44140625" style="27" customWidth="1"/>
    <col min="11267" max="11267" width="10.6640625" style="27" customWidth="1"/>
    <col min="11268" max="11268" width="10" style="27" customWidth="1"/>
    <col min="11269" max="11269" width="10.44140625" style="27" customWidth="1"/>
    <col min="11270" max="11270" width="6" style="27" customWidth="1"/>
    <col min="11271" max="11271" width="10.109375" style="27" customWidth="1"/>
    <col min="11272" max="11272" width="6" style="27" customWidth="1"/>
    <col min="11273" max="11273" width="14.33203125" style="27" customWidth="1"/>
    <col min="11274" max="11274" width="16.6640625" style="27" bestFit="1" customWidth="1"/>
    <col min="11275" max="11275" width="10" style="27" bestFit="1" customWidth="1"/>
    <col min="11276" max="11276" width="1.44140625" style="27" customWidth="1"/>
    <col min="11277" max="11520" width="9.109375" style="27"/>
    <col min="11521" max="11521" width="4.44140625" style="27" customWidth="1"/>
    <col min="11522" max="11522" width="11.44140625" style="27" customWidth="1"/>
    <col min="11523" max="11523" width="10.6640625" style="27" customWidth="1"/>
    <col min="11524" max="11524" width="10" style="27" customWidth="1"/>
    <col min="11525" max="11525" width="10.44140625" style="27" customWidth="1"/>
    <col min="11526" max="11526" width="6" style="27" customWidth="1"/>
    <col min="11527" max="11527" width="10.109375" style="27" customWidth="1"/>
    <col min="11528" max="11528" width="6" style="27" customWidth="1"/>
    <col min="11529" max="11529" width="14.33203125" style="27" customWidth="1"/>
    <col min="11530" max="11530" width="16.6640625" style="27" bestFit="1" customWidth="1"/>
    <col min="11531" max="11531" width="10" style="27" bestFit="1" customWidth="1"/>
    <col min="11532" max="11532" width="1.44140625" style="27" customWidth="1"/>
    <col min="11533" max="11776" width="9.109375" style="27"/>
    <col min="11777" max="11777" width="4.44140625" style="27" customWidth="1"/>
    <col min="11778" max="11778" width="11.44140625" style="27" customWidth="1"/>
    <col min="11779" max="11779" width="10.6640625" style="27" customWidth="1"/>
    <col min="11780" max="11780" width="10" style="27" customWidth="1"/>
    <col min="11781" max="11781" width="10.44140625" style="27" customWidth="1"/>
    <col min="11782" max="11782" width="6" style="27" customWidth="1"/>
    <col min="11783" max="11783" width="10.109375" style="27" customWidth="1"/>
    <col min="11784" max="11784" width="6" style="27" customWidth="1"/>
    <col min="11785" max="11785" width="14.33203125" style="27" customWidth="1"/>
    <col min="11786" max="11786" width="16.6640625" style="27" bestFit="1" customWidth="1"/>
    <col min="11787" max="11787" width="10" style="27" bestFit="1" customWidth="1"/>
    <col min="11788" max="11788" width="1.44140625" style="27" customWidth="1"/>
    <col min="11789" max="12032" width="9.109375" style="27"/>
    <col min="12033" max="12033" width="4.44140625" style="27" customWidth="1"/>
    <col min="12034" max="12034" width="11.44140625" style="27" customWidth="1"/>
    <col min="12035" max="12035" width="10.6640625" style="27" customWidth="1"/>
    <col min="12036" max="12036" width="10" style="27" customWidth="1"/>
    <col min="12037" max="12037" width="10.44140625" style="27" customWidth="1"/>
    <col min="12038" max="12038" width="6" style="27" customWidth="1"/>
    <col min="12039" max="12039" width="10.109375" style="27" customWidth="1"/>
    <col min="12040" max="12040" width="6" style="27" customWidth="1"/>
    <col min="12041" max="12041" width="14.33203125" style="27" customWidth="1"/>
    <col min="12042" max="12042" width="16.6640625" style="27" bestFit="1" customWidth="1"/>
    <col min="12043" max="12043" width="10" style="27" bestFit="1" customWidth="1"/>
    <col min="12044" max="12044" width="1.44140625" style="27" customWidth="1"/>
    <col min="12045" max="12288" width="9.109375" style="27"/>
    <col min="12289" max="12289" width="4.44140625" style="27" customWidth="1"/>
    <col min="12290" max="12290" width="11.44140625" style="27" customWidth="1"/>
    <col min="12291" max="12291" width="10.6640625" style="27" customWidth="1"/>
    <col min="12292" max="12292" width="10" style="27" customWidth="1"/>
    <col min="12293" max="12293" width="10.44140625" style="27" customWidth="1"/>
    <col min="12294" max="12294" width="6" style="27" customWidth="1"/>
    <col min="12295" max="12295" width="10.109375" style="27" customWidth="1"/>
    <col min="12296" max="12296" width="6" style="27" customWidth="1"/>
    <col min="12297" max="12297" width="14.33203125" style="27" customWidth="1"/>
    <col min="12298" max="12298" width="16.6640625" style="27" bestFit="1" customWidth="1"/>
    <col min="12299" max="12299" width="10" style="27" bestFit="1" customWidth="1"/>
    <col min="12300" max="12300" width="1.44140625" style="27" customWidth="1"/>
    <col min="12301" max="12544" width="9.109375" style="27"/>
    <col min="12545" max="12545" width="4.44140625" style="27" customWidth="1"/>
    <col min="12546" max="12546" width="11.44140625" style="27" customWidth="1"/>
    <col min="12547" max="12547" width="10.6640625" style="27" customWidth="1"/>
    <col min="12548" max="12548" width="10" style="27" customWidth="1"/>
    <col min="12549" max="12549" width="10.44140625" style="27" customWidth="1"/>
    <col min="12550" max="12550" width="6" style="27" customWidth="1"/>
    <col min="12551" max="12551" width="10.109375" style="27" customWidth="1"/>
    <col min="12552" max="12552" width="6" style="27" customWidth="1"/>
    <col min="12553" max="12553" width="14.33203125" style="27" customWidth="1"/>
    <col min="12554" max="12554" width="16.6640625" style="27" bestFit="1" customWidth="1"/>
    <col min="12555" max="12555" width="10" style="27" bestFit="1" customWidth="1"/>
    <col min="12556" max="12556" width="1.44140625" style="27" customWidth="1"/>
    <col min="12557" max="12800" width="9.109375" style="27"/>
    <col min="12801" max="12801" width="4.44140625" style="27" customWidth="1"/>
    <col min="12802" max="12802" width="11.44140625" style="27" customWidth="1"/>
    <col min="12803" max="12803" width="10.6640625" style="27" customWidth="1"/>
    <col min="12804" max="12804" width="10" style="27" customWidth="1"/>
    <col min="12805" max="12805" width="10.44140625" style="27" customWidth="1"/>
    <col min="12806" max="12806" width="6" style="27" customWidth="1"/>
    <col min="12807" max="12807" width="10.109375" style="27" customWidth="1"/>
    <col min="12808" max="12808" width="6" style="27" customWidth="1"/>
    <col min="12809" max="12809" width="14.33203125" style="27" customWidth="1"/>
    <col min="12810" max="12810" width="16.6640625" style="27" bestFit="1" customWidth="1"/>
    <col min="12811" max="12811" width="10" style="27" bestFit="1" customWidth="1"/>
    <col min="12812" max="12812" width="1.44140625" style="27" customWidth="1"/>
    <col min="12813" max="13056" width="9.109375" style="27"/>
    <col min="13057" max="13057" width="4.44140625" style="27" customWidth="1"/>
    <col min="13058" max="13058" width="11.44140625" style="27" customWidth="1"/>
    <col min="13059" max="13059" width="10.6640625" style="27" customWidth="1"/>
    <col min="13060" max="13060" width="10" style="27" customWidth="1"/>
    <col min="13061" max="13061" width="10.44140625" style="27" customWidth="1"/>
    <col min="13062" max="13062" width="6" style="27" customWidth="1"/>
    <col min="13063" max="13063" width="10.109375" style="27" customWidth="1"/>
    <col min="13064" max="13064" width="6" style="27" customWidth="1"/>
    <col min="13065" max="13065" width="14.33203125" style="27" customWidth="1"/>
    <col min="13066" max="13066" width="16.6640625" style="27" bestFit="1" customWidth="1"/>
    <col min="13067" max="13067" width="10" style="27" bestFit="1" customWidth="1"/>
    <col min="13068" max="13068" width="1.44140625" style="27" customWidth="1"/>
    <col min="13069" max="13312" width="9.109375" style="27"/>
    <col min="13313" max="13313" width="4.44140625" style="27" customWidth="1"/>
    <col min="13314" max="13314" width="11.44140625" style="27" customWidth="1"/>
    <col min="13315" max="13315" width="10.6640625" style="27" customWidth="1"/>
    <col min="13316" max="13316" width="10" style="27" customWidth="1"/>
    <col min="13317" max="13317" width="10.44140625" style="27" customWidth="1"/>
    <col min="13318" max="13318" width="6" style="27" customWidth="1"/>
    <col min="13319" max="13319" width="10.109375" style="27" customWidth="1"/>
    <col min="13320" max="13320" width="6" style="27" customWidth="1"/>
    <col min="13321" max="13321" width="14.33203125" style="27" customWidth="1"/>
    <col min="13322" max="13322" width="16.6640625" style="27" bestFit="1" customWidth="1"/>
    <col min="13323" max="13323" width="10" style="27" bestFit="1" customWidth="1"/>
    <col min="13324" max="13324" width="1.44140625" style="27" customWidth="1"/>
    <col min="13325" max="13568" width="9.109375" style="27"/>
    <col min="13569" max="13569" width="4.44140625" style="27" customWidth="1"/>
    <col min="13570" max="13570" width="11.44140625" style="27" customWidth="1"/>
    <col min="13571" max="13571" width="10.6640625" style="27" customWidth="1"/>
    <col min="13572" max="13572" width="10" style="27" customWidth="1"/>
    <col min="13573" max="13573" width="10.44140625" style="27" customWidth="1"/>
    <col min="13574" max="13574" width="6" style="27" customWidth="1"/>
    <col min="13575" max="13575" width="10.109375" style="27" customWidth="1"/>
    <col min="13576" max="13576" width="6" style="27" customWidth="1"/>
    <col min="13577" max="13577" width="14.33203125" style="27" customWidth="1"/>
    <col min="13578" max="13578" width="16.6640625" style="27" bestFit="1" customWidth="1"/>
    <col min="13579" max="13579" width="10" style="27" bestFit="1" customWidth="1"/>
    <col min="13580" max="13580" width="1.44140625" style="27" customWidth="1"/>
    <col min="13581" max="13824" width="9.109375" style="27"/>
    <col min="13825" max="13825" width="4.44140625" style="27" customWidth="1"/>
    <col min="13826" max="13826" width="11.44140625" style="27" customWidth="1"/>
    <col min="13827" max="13827" width="10.6640625" style="27" customWidth="1"/>
    <col min="13828" max="13828" width="10" style="27" customWidth="1"/>
    <col min="13829" max="13829" width="10.44140625" style="27" customWidth="1"/>
    <col min="13830" max="13830" width="6" style="27" customWidth="1"/>
    <col min="13831" max="13831" width="10.109375" style="27" customWidth="1"/>
    <col min="13832" max="13832" width="6" style="27" customWidth="1"/>
    <col min="13833" max="13833" width="14.33203125" style="27" customWidth="1"/>
    <col min="13834" max="13834" width="16.6640625" style="27" bestFit="1" customWidth="1"/>
    <col min="13835" max="13835" width="10" style="27" bestFit="1" customWidth="1"/>
    <col min="13836" max="13836" width="1.44140625" style="27" customWidth="1"/>
    <col min="13837" max="14080" width="9.109375" style="27"/>
    <col min="14081" max="14081" width="4.44140625" style="27" customWidth="1"/>
    <col min="14082" max="14082" width="11.44140625" style="27" customWidth="1"/>
    <col min="14083" max="14083" width="10.6640625" style="27" customWidth="1"/>
    <col min="14084" max="14084" width="10" style="27" customWidth="1"/>
    <col min="14085" max="14085" width="10.44140625" style="27" customWidth="1"/>
    <col min="14086" max="14086" width="6" style="27" customWidth="1"/>
    <col min="14087" max="14087" width="10.109375" style="27" customWidth="1"/>
    <col min="14088" max="14088" width="6" style="27" customWidth="1"/>
    <col min="14089" max="14089" width="14.33203125" style="27" customWidth="1"/>
    <col min="14090" max="14090" width="16.6640625" style="27" bestFit="1" customWidth="1"/>
    <col min="14091" max="14091" width="10" style="27" bestFit="1" customWidth="1"/>
    <col min="14092" max="14092" width="1.44140625" style="27" customWidth="1"/>
    <col min="14093" max="14336" width="9.109375" style="27"/>
    <col min="14337" max="14337" width="4.44140625" style="27" customWidth="1"/>
    <col min="14338" max="14338" width="11.44140625" style="27" customWidth="1"/>
    <col min="14339" max="14339" width="10.6640625" style="27" customWidth="1"/>
    <col min="14340" max="14340" width="10" style="27" customWidth="1"/>
    <col min="14341" max="14341" width="10.44140625" style="27" customWidth="1"/>
    <col min="14342" max="14342" width="6" style="27" customWidth="1"/>
    <col min="14343" max="14343" width="10.109375" style="27" customWidth="1"/>
    <col min="14344" max="14344" width="6" style="27" customWidth="1"/>
    <col min="14345" max="14345" width="14.33203125" style="27" customWidth="1"/>
    <col min="14346" max="14346" width="16.6640625" style="27" bestFit="1" customWidth="1"/>
    <col min="14347" max="14347" width="10" style="27" bestFit="1" customWidth="1"/>
    <col min="14348" max="14348" width="1.44140625" style="27" customWidth="1"/>
    <col min="14349" max="14592" width="9.109375" style="27"/>
    <col min="14593" max="14593" width="4.44140625" style="27" customWidth="1"/>
    <col min="14594" max="14594" width="11.44140625" style="27" customWidth="1"/>
    <col min="14595" max="14595" width="10.6640625" style="27" customWidth="1"/>
    <col min="14596" max="14596" width="10" style="27" customWidth="1"/>
    <col min="14597" max="14597" width="10.44140625" style="27" customWidth="1"/>
    <col min="14598" max="14598" width="6" style="27" customWidth="1"/>
    <col min="14599" max="14599" width="10.109375" style="27" customWidth="1"/>
    <col min="14600" max="14600" width="6" style="27" customWidth="1"/>
    <col min="14601" max="14601" width="14.33203125" style="27" customWidth="1"/>
    <col min="14602" max="14602" width="16.6640625" style="27" bestFit="1" customWidth="1"/>
    <col min="14603" max="14603" width="10" style="27" bestFit="1" customWidth="1"/>
    <col min="14604" max="14604" width="1.44140625" style="27" customWidth="1"/>
    <col min="14605" max="14848" width="9.109375" style="27"/>
    <col min="14849" max="14849" width="4.44140625" style="27" customWidth="1"/>
    <col min="14850" max="14850" width="11.44140625" style="27" customWidth="1"/>
    <col min="14851" max="14851" width="10.6640625" style="27" customWidth="1"/>
    <col min="14852" max="14852" width="10" style="27" customWidth="1"/>
    <col min="14853" max="14853" width="10.44140625" style="27" customWidth="1"/>
    <col min="14854" max="14854" width="6" style="27" customWidth="1"/>
    <col min="14855" max="14855" width="10.109375" style="27" customWidth="1"/>
    <col min="14856" max="14856" width="6" style="27" customWidth="1"/>
    <col min="14857" max="14857" width="14.33203125" style="27" customWidth="1"/>
    <col min="14858" max="14858" width="16.6640625" style="27" bestFit="1" customWidth="1"/>
    <col min="14859" max="14859" width="10" style="27" bestFit="1" customWidth="1"/>
    <col min="14860" max="14860" width="1.44140625" style="27" customWidth="1"/>
    <col min="14861" max="15104" width="9.109375" style="27"/>
    <col min="15105" max="15105" width="4.44140625" style="27" customWidth="1"/>
    <col min="15106" max="15106" width="11.44140625" style="27" customWidth="1"/>
    <col min="15107" max="15107" width="10.6640625" style="27" customWidth="1"/>
    <col min="15108" max="15108" width="10" style="27" customWidth="1"/>
    <col min="15109" max="15109" width="10.44140625" style="27" customWidth="1"/>
    <col min="15110" max="15110" width="6" style="27" customWidth="1"/>
    <col min="15111" max="15111" width="10.109375" style="27" customWidth="1"/>
    <col min="15112" max="15112" width="6" style="27" customWidth="1"/>
    <col min="15113" max="15113" width="14.33203125" style="27" customWidth="1"/>
    <col min="15114" max="15114" width="16.6640625" style="27" bestFit="1" customWidth="1"/>
    <col min="15115" max="15115" width="10" style="27" bestFit="1" customWidth="1"/>
    <col min="15116" max="15116" width="1.44140625" style="27" customWidth="1"/>
    <col min="15117" max="15360" width="9.109375" style="27"/>
    <col min="15361" max="15361" width="4.44140625" style="27" customWidth="1"/>
    <col min="15362" max="15362" width="11.44140625" style="27" customWidth="1"/>
    <col min="15363" max="15363" width="10.6640625" style="27" customWidth="1"/>
    <col min="15364" max="15364" width="10" style="27" customWidth="1"/>
    <col min="15365" max="15365" width="10.44140625" style="27" customWidth="1"/>
    <col min="15366" max="15366" width="6" style="27" customWidth="1"/>
    <col min="15367" max="15367" width="10.109375" style="27" customWidth="1"/>
    <col min="15368" max="15368" width="6" style="27" customWidth="1"/>
    <col min="15369" max="15369" width="14.33203125" style="27" customWidth="1"/>
    <col min="15370" max="15370" width="16.6640625" style="27" bestFit="1" customWidth="1"/>
    <col min="15371" max="15371" width="10" style="27" bestFit="1" customWidth="1"/>
    <col min="15372" max="15372" width="1.44140625" style="27" customWidth="1"/>
    <col min="15373" max="15616" width="9.109375" style="27"/>
    <col min="15617" max="15617" width="4.44140625" style="27" customWidth="1"/>
    <col min="15618" max="15618" width="11.44140625" style="27" customWidth="1"/>
    <col min="15619" max="15619" width="10.6640625" style="27" customWidth="1"/>
    <col min="15620" max="15620" width="10" style="27" customWidth="1"/>
    <col min="15621" max="15621" width="10.44140625" style="27" customWidth="1"/>
    <col min="15622" max="15622" width="6" style="27" customWidth="1"/>
    <col min="15623" max="15623" width="10.109375" style="27" customWidth="1"/>
    <col min="15624" max="15624" width="6" style="27" customWidth="1"/>
    <col min="15625" max="15625" width="14.33203125" style="27" customWidth="1"/>
    <col min="15626" max="15626" width="16.6640625" style="27" bestFit="1" customWidth="1"/>
    <col min="15627" max="15627" width="10" style="27" bestFit="1" customWidth="1"/>
    <col min="15628" max="15628" width="1.44140625" style="27" customWidth="1"/>
    <col min="15629" max="15872" width="9.109375" style="27"/>
    <col min="15873" max="15873" width="4.44140625" style="27" customWidth="1"/>
    <col min="15874" max="15874" width="11.44140625" style="27" customWidth="1"/>
    <col min="15875" max="15875" width="10.6640625" style="27" customWidth="1"/>
    <col min="15876" max="15876" width="10" style="27" customWidth="1"/>
    <col min="15877" max="15877" width="10.44140625" style="27" customWidth="1"/>
    <col min="15878" max="15878" width="6" style="27" customWidth="1"/>
    <col min="15879" max="15879" width="10.109375" style="27" customWidth="1"/>
    <col min="15880" max="15880" width="6" style="27" customWidth="1"/>
    <col min="15881" max="15881" width="14.33203125" style="27" customWidth="1"/>
    <col min="15882" max="15882" width="16.6640625" style="27" bestFit="1" customWidth="1"/>
    <col min="15883" max="15883" width="10" style="27" bestFit="1" customWidth="1"/>
    <col min="15884" max="15884" width="1.44140625" style="27" customWidth="1"/>
    <col min="15885" max="16128" width="9.109375" style="27"/>
    <col min="16129" max="16129" width="4.44140625" style="27" customWidth="1"/>
    <col min="16130" max="16130" width="11.44140625" style="27" customWidth="1"/>
    <col min="16131" max="16131" width="10.6640625" style="27" customWidth="1"/>
    <col min="16132" max="16132" width="10" style="27" customWidth="1"/>
    <col min="16133" max="16133" width="10.44140625" style="27" customWidth="1"/>
    <col min="16134" max="16134" width="6" style="27" customWidth="1"/>
    <col min="16135" max="16135" width="10.109375" style="27" customWidth="1"/>
    <col min="16136" max="16136" width="6" style="27" customWidth="1"/>
    <col min="16137" max="16137" width="14.33203125" style="27" customWidth="1"/>
    <col min="16138" max="16138" width="16.6640625" style="27" bestFit="1" customWidth="1"/>
    <col min="16139" max="16139" width="10" style="27" bestFit="1" customWidth="1"/>
    <col min="16140" max="16140" width="1.44140625" style="27" customWidth="1"/>
    <col min="16141" max="16384" width="9.109375" style="27"/>
  </cols>
  <sheetData>
    <row r="10" spans="2:12" x14ac:dyDescent="0.3">
      <c r="B10" s="27" t="s">
        <v>48</v>
      </c>
      <c r="C10" s="28" t="s">
        <v>49</v>
      </c>
      <c r="D10" s="28"/>
      <c r="E10" s="28"/>
      <c r="F10" s="28"/>
      <c r="I10" s="27" t="s">
        <v>50</v>
      </c>
      <c r="J10" s="29">
        <v>45138</v>
      </c>
    </row>
    <row r="11" spans="2:12" ht="9" customHeight="1" x14ac:dyDescent="0.3"/>
    <row r="12" spans="2:12" x14ac:dyDescent="0.3">
      <c r="B12" s="27" t="s">
        <v>51</v>
      </c>
      <c r="C12" s="28" t="s">
        <v>52</v>
      </c>
      <c r="D12" s="30"/>
      <c r="E12" s="31"/>
      <c r="F12" s="28"/>
      <c r="I12" s="27" t="s">
        <v>53</v>
      </c>
      <c r="J12" s="28" t="s">
        <v>54</v>
      </c>
      <c r="K12" s="28"/>
      <c r="L12" s="28"/>
    </row>
    <row r="13" spans="2:12" ht="9" customHeight="1" x14ac:dyDescent="0.3"/>
    <row r="14" spans="2:12" x14ac:dyDescent="0.3">
      <c r="C14" s="32" t="s">
        <v>55</v>
      </c>
      <c r="D14" s="28"/>
      <c r="E14" s="28"/>
      <c r="F14" s="28"/>
      <c r="I14" s="27" t="s">
        <v>56</v>
      </c>
      <c r="J14" s="33" t="s">
        <v>57</v>
      </c>
      <c r="K14" s="34"/>
    </row>
    <row r="15" spans="2:12" ht="9" customHeight="1" x14ac:dyDescent="0.3"/>
    <row r="16" spans="2:12" x14ac:dyDescent="0.3">
      <c r="C16" s="35"/>
    </row>
    <row r="17" spans="2:12" x14ac:dyDescent="0.3">
      <c r="B17" s="80" t="s">
        <v>58</v>
      </c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9" spans="2:12" ht="17.25" customHeight="1" x14ac:dyDescent="0.3">
      <c r="B19" s="83" t="s">
        <v>59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2:12" ht="17.25" customHeight="1" x14ac:dyDescent="0.3">
      <c r="B20" s="36"/>
      <c r="C20" s="32"/>
      <c r="D20" s="36"/>
      <c r="E20" s="84"/>
      <c r="F20" s="84"/>
      <c r="G20" s="84"/>
      <c r="H20" s="84"/>
      <c r="I20" s="84"/>
      <c r="J20" s="84"/>
      <c r="K20" s="84"/>
      <c r="L20" s="84"/>
    </row>
    <row r="21" spans="2:12" ht="17.25" customHeight="1" x14ac:dyDescent="0.3">
      <c r="B21" s="36"/>
      <c r="C21" s="85"/>
      <c r="D21" s="85"/>
      <c r="E21" s="85"/>
      <c r="F21" s="86"/>
      <c r="G21" s="86"/>
      <c r="H21" s="87"/>
      <c r="I21" s="87"/>
      <c r="J21" s="87"/>
      <c r="K21" s="87"/>
      <c r="L21" s="87"/>
    </row>
    <row r="22" spans="2:12" ht="17.25" customHeight="1" x14ac:dyDescent="0.3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5" spans="2:12" ht="15.6" x14ac:dyDescent="0.3">
      <c r="B25" s="88" t="s">
        <v>60</v>
      </c>
      <c r="C25" s="89"/>
      <c r="D25" s="89"/>
      <c r="E25" s="89"/>
      <c r="F25" s="89"/>
      <c r="G25" s="89"/>
      <c r="H25" s="89"/>
      <c r="I25" s="90"/>
      <c r="J25" s="39" t="s">
        <v>61</v>
      </c>
    </row>
    <row r="26" spans="2:12" x14ac:dyDescent="0.3">
      <c r="B26" s="40"/>
      <c r="I26" s="41"/>
      <c r="J26" s="42"/>
    </row>
    <row r="27" spans="2:12" ht="16.5" customHeight="1" x14ac:dyDescent="0.3">
      <c r="B27" s="78" t="s">
        <v>62</v>
      </c>
      <c r="C27" s="79"/>
      <c r="D27" s="79"/>
      <c r="E27" s="28">
        <v>4</v>
      </c>
      <c r="F27" s="27" t="s">
        <v>63</v>
      </c>
      <c r="I27" s="41"/>
      <c r="J27" s="42"/>
    </row>
    <row r="28" spans="2:12" ht="16.5" customHeight="1" x14ac:dyDescent="0.3">
      <c r="B28" s="78" t="s">
        <v>64</v>
      </c>
      <c r="C28" s="79"/>
      <c r="D28" s="79"/>
      <c r="E28" s="28">
        <v>75</v>
      </c>
      <c r="F28" s="27" t="s">
        <v>65</v>
      </c>
      <c r="I28" s="41"/>
      <c r="J28" s="42"/>
    </row>
    <row r="29" spans="2:12" ht="16.5" customHeight="1" x14ac:dyDescent="0.3">
      <c r="B29" s="78" t="s">
        <v>66</v>
      </c>
      <c r="C29" s="79"/>
      <c r="D29" s="37" t="s">
        <v>65</v>
      </c>
      <c r="E29" s="28">
        <v>300</v>
      </c>
      <c r="I29" s="43"/>
      <c r="J29" s="42"/>
    </row>
    <row r="30" spans="2:12" ht="16.5" customHeight="1" x14ac:dyDescent="0.3">
      <c r="B30" s="78" t="s">
        <v>67</v>
      </c>
      <c r="C30" s="79"/>
      <c r="D30" s="38" t="s">
        <v>68</v>
      </c>
      <c r="E30" s="44">
        <v>84.65</v>
      </c>
      <c r="F30" s="27" t="str">
        <f>CONCATENATE("Per ",D29,")")</f>
        <v>Per USD)</v>
      </c>
      <c r="H30" s="27" t="s">
        <v>69</v>
      </c>
      <c r="I30" s="45">
        <f>E30*E29</f>
        <v>25395</v>
      </c>
      <c r="J30" s="42">
        <f>ROUND(I30,0)</f>
        <v>25395</v>
      </c>
    </row>
    <row r="31" spans="2:12" x14ac:dyDescent="0.3">
      <c r="B31" s="40" t="s">
        <v>70</v>
      </c>
      <c r="I31" s="41"/>
      <c r="J31" s="42"/>
    </row>
    <row r="32" spans="2:12" ht="16.5" customHeight="1" x14ac:dyDescent="0.3">
      <c r="B32" s="78" t="s">
        <v>71</v>
      </c>
      <c r="C32" s="79"/>
      <c r="D32" s="79"/>
      <c r="E32" s="79"/>
      <c r="F32" s="79"/>
      <c r="G32" s="79"/>
      <c r="I32" s="41"/>
      <c r="J32" s="42">
        <f>J30*9/100</f>
        <v>2285.5500000000002</v>
      </c>
    </row>
    <row r="33" spans="2:11" ht="16.5" customHeight="1" x14ac:dyDescent="0.3">
      <c r="B33" s="78" t="s">
        <v>72</v>
      </c>
      <c r="C33" s="79"/>
      <c r="D33" s="79"/>
      <c r="E33" s="79"/>
      <c r="F33" s="79"/>
      <c r="G33" s="79"/>
      <c r="I33" s="41"/>
      <c r="J33" s="42">
        <f>J30*9/100</f>
        <v>2285.5500000000002</v>
      </c>
      <c r="K33" s="46"/>
    </row>
    <row r="34" spans="2:11" ht="16.5" customHeight="1" x14ac:dyDescent="0.3">
      <c r="B34" s="78"/>
      <c r="C34" s="79"/>
      <c r="D34" s="79"/>
      <c r="E34" s="79"/>
      <c r="F34" s="79"/>
      <c r="G34" s="79"/>
      <c r="I34" s="41"/>
      <c r="J34" s="42"/>
    </row>
    <row r="35" spans="2:11" x14ac:dyDescent="0.3">
      <c r="B35" s="40"/>
      <c r="I35" s="41"/>
      <c r="J35" s="42"/>
    </row>
    <row r="36" spans="2:11" ht="15" thickBot="1" x14ac:dyDescent="0.35">
      <c r="B36" s="94" t="s">
        <v>73</v>
      </c>
      <c r="C36" s="95"/>
      <c r="D36" s="95"/>
      <c r="E36" s="95"/>
      <c r="F36" s="95"/>
      <c r="G36" s="95"/>
      <c r="I36" s="41"/>
      <c r="J36" s="47">
        <f>J30+J32+J33</f>
        <v>29966.1</v>
      </c>
    </row>
    <row r="37" spans="2:11" ht="15" thickTop="1" x14ac:dyDescent="0.3">
      <c r="B37" s="96" t="s">
        <v>74</v>
      </c>
      <c r="C37" s="97"/>
      <c r="D37" s="98" t="s">
        <v>75</v>
      </c>
      <c r="E37" s="99"/>
      <c r="F37" s="99"/>
      <c r="G37" s="99"/>
      <c r="H37" s="99"/>
      <c r="I37" s="100"/>
      <c r="J37" s="48"/>
    </row>
    <row r="38" spans="2:11" x14ac:dyDescent="0.3">
      <c r="B38" s="49"/>
      <c r="C38" s="50"/>
      <c r="D38" s="101"/>
      <c r="E38" s="102"/>
      <c r="F38" s="102"/>
      <c r="G38" s="102"/>
      <c r="H38" s="102"/>
      <c r="I38" s="103"/>
      <c r="J38" s="48"/>
    </row>
    <row r="39" spans="2:11" x14ac:dyDescent="0.3">
      <c r="B39" s="51"/>
      <c r="C39" s="52"/>
      <c r="D39" s="104"/>
      <c r="E39" s="105"/>
      <c r="F39" s="105"/>
      <c r="G39" s="105"/>
      <c r="H39" s="105"/>
      <c r="I39" s="106"/>
      <c r="J39" s="48"/>
    </row>
    <row r="40" spans="2:11" x14ac:dyDescent="0.3">
      <c r="B40" s="91" t="s">
        <v>76</v>
      </c>
      <c r="C40" s="92"/>
      <c r="D40" s="92"/>
      <c r="E40" s="92"/>
      <c r="F40" s="92"/>
      <c r="G40" s="92"/>
      <c r="H40" s="92"/>
      <c r="I40" s="92"/>
      <c r="J40" s="93"/>
    </row>
    <row r="43" spans="2:11" x14ac:dyDescent="0.3">
      <c r="B43" s="53" t="s">
        <v>77</v>
      </c>
      <c r="C43" s="44"/>
      <c r="D43" s="44"/>
      <c r="E43" s="44" t="s">
        <v>78</v>
      </c>
      <c r="F43" s="44"/>
      <c r="G43" s="54"/>
      <c r="H43" s="55"/>
      <c r="I43" s="54"/>
    </row>
    <row r="44" spans="2:11" x14ac:dyDescent="0.3">
      <c r="B44" s="56" t="s">
        <v>79</v>
      </c>
      <c r="C44" s="55"/>
      <c r="D44" s="55"/>
      <c r="E44" s="56" t="s">
        <v>80</v>
      </c>
      <c r="F44" s="55"/>
      <c r="G44" s="55"/>
      <c r="H44" s="55"/>
      <c r="I44" s="54"/>
      <c r="J44" s="46"/>
    </row>
    <row r="45" spans="2:11" x14ac:dyDescent="0.3">
      <c r="B45" s="40" t="s">
        <v>81</v>
      </c>
      <c r="E45" s="40" t="s">
        <v>82</v>
      </c>
      <c r="I45" s="41"/>
      <c r="J45" s="77"/>
    </row>
    <row r="46" spans="2:11" ht="18" x14ac:dyDescent="0.35">
      <c r="B46" s="40" t="s">
        <v>83</v>
      </c>
      <c r="E46" s="40" t="s">
        <v>84</v>
      </c>
      <c r="F46" s="57"/>
      <c r="I46" s="41"/>
    </row>
    <row r="47" spans="2:11" ht="18" x14ac:dyDescent="0.35">
      <c r="B47" s="40" t="s">
        <v>85</v>
      </c>
      <c r="E47" s="40" t="s">
        <v>86</v>
      </c>
      <c r="F47" s="57"/>
      <c r="I47" s="41"/>
    </row>
    <row r="48" spans="2:11" x14ac:dyDescent="0.3">
      <c r="B48" s="51" t="s">
        <v>87</v>
      </c>
      <c r="C48" s="28"/>
      <c r="D48" s="28"/>
      <c r="E48" s="58" t="s">
        <v>88</v>
      </c>
      <c r="F48" s="28"/>
      <c r="G48" s="28"/>
      <c r="H48" s="28"/>
      <c r="I48" s="52"/>
    </row>
    <row r="50" spans="2:2" x14ac:dyDescent="0.3">
      <c r="B50" s="27" t="s">
        <v>89</v>
      </c>
    </row>
    <row r="55" spans="2:2" x14ac:dyDescent="0.3">
      <c r="B55" s="27" t="s">
        <v>90</v>
      </c>
    </row>
    <row r="57" spans="2:2" ht="21" customHeight="1" x14ac:dyDescent="0.3"/>
    <row r="65" ht="8.25" customHeight="1" x14ac:dyDescent="0.3"/>
  </sheetData>
  <mergeCells count="19">
    <mergeCell ref="B40:J40"/>
    <mergeCell ref="B32:G32"/>
    <mergeCell ref="B33:G33"/>
    <mergeCell ref="B34:G34"/>
    <mergeCell ref="B36:G36"/>
    <mergeCell ref="B37:C37"/>
    <mergeCell ref="D37:I39"/>
    <mergeCell ref="B30:C30"/>
    <mergeCell ref="B17:L17"/>
    <mergeCell ref="B19:L19"/>
    <mergeCell ref="E20:L20"/>
    <mergeCell ref="C21:E21"/>
    <mergeCell ref="F21:G21"/>
    <mergeCell ref="H21:L21"/>
    <mergeCell ref="B22:L22"/>
    <mergeCell ref="B25:I25"/>
    <mergeCell ref="B27:D27"/>
    <mergeCell ref="B28:D28"/>
    <mergeCell ref="B29:C29"/>
  </mergeCells>
  <pageMargins left="0" right="0" top="0" bottom="0" header="0" footer="0"/>
  <pageSetup paperSize="9" scale="94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23" sqref="H23"/>
    </sheetView>
  </sheetViews>
  <sheetFormatPr defaultRowHeight="14.4" x14ac:dyDescent="0.3"/>
  <cols>
    <col min="1" max="1" width="10.44140625" customWidth="1"/>
    <col min="2" max="2" width="21.44140625" customWidth="1"/>
    <col min="3" max="3" width="22.5546875" customWidth="1"/>
    <col min="4" max="4" width="20.5546875" bestFit="1" customWidth="1"/>
    <col min="5" max="5" width="15.21875" bestFit="1" customWidth="1"/>
    <col min="6" max="6" width="10.33203125" bestFit="1" customWidth="1"/>
    <col min="7" max="7" width="12.5546875" customWidth="1"/>
    <col min="8" max="8" width="10.88671875" customWidth="1"/>
    <col min="9" max="9" width="8" bestFit="1" customWidth="1"/>
    <col min="10" max="10" width="6" bestFit="1" customWidth="1"/>
    <col min="11" max="11" width="10.109375" bestFit="1" customWidth="1"/>
    <col min="12" max="12" width="11.33203125" customWidth="1"/>
  </cols>
  <sheetData>
    <row r="1" spans="1:11" ht="15.6" x14ac:dyDescent="0.3">
      <c r="A1" s="107" t="s">
        <v>10</v>
      </c>
      <c r="B1" s="108"/>
      <c r="C1" s="108"/>
      <c r="D1" s="108"/>
      <c r="E1" s="109"/>
      <c r="F1" s="10" t="s">
        <v>32</v>
      </c>
      <c r="G1" s="14" t="s">
        <v>34</v>
      </c>
    </row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/>
      <c r="G2" s="10"/>
    </row>
    <row r="3" spans="1:11" x14ac:dyDescent="0.3">
      <c r="A3" s="4">
        <v>45085</v>
      </c>
      <c r="B3" s="6" t="s">
        <v>9</v>
      </c>
      <c r="C3" s="6" t="s">
        <v>20</v>
      </c>
      <c r="D3" s="9" t="s">
        <v>22</v>
      </c>
      <c r="E3" s="6" t="s">
        <v>13</v>
      </c>
      <c r="F3" s="11"/>
      <c r="G3" s="13" t="s">
        <v>33</v>
      </c>
    </row>
    <row r="4" spans="1:11" x14ac:dyDescent="0.3">
      <c r="A4" s="5">
        <v>45089</v>
      </c>
      <c r="B4" s="7" t="s">
        <v>6</v>
      </c>
      <c r="C4" s="6" t="s">
        <v>7</v>
      </c>
      <c r="D4" s="2" t="s">
        <v>23</v>
      </c>
      <c r="E4" s="8" t="s">
        <v>16</v>
      </c>
      <c r="F4" s="10"/>
      <c r="G4" s="13" t="s">
        <v>33</v>
      </c>
    </row>
    <row r="5" spans="1:11" x14ac:dyDescent="0.3">
      <c r="A5" s="15">
        <v>45098</v>
      </c>
      <c r="B5" s="16" t="s">
        <v>8</v>
      </c>
      <c r="C5" s="17" t="s">
        <v>21</v>
      </c>
      <c r="D5" s="18">
        <v>228511895</v>
      </c>
      <c r="E5" s="16" t="s">
        <v>14</v>
      </c>
      <c r="F5" s="19"/>
      <c r="G5" s="20" t="s">
        <v>33</v>
      </c>
    </row>
    <row r="6" spans="1:11" x14ac:dyDescent="0.3">
      <c r="H6" s="74" t="s">
        <v>127</v>
      </c>
      <c r="I6" s="74" t="s">
        <v>128</v>
      </c>
      <c r="J6" s="74" t="s">
        <v>130</v>
      </c>
      <c r="K6" s="10" t="s">
        <v>129</v>
      </c>
    </row>
    <row r="7" spans="1:11" x14ac:dyDescent="0.3">
      <c r="A7" s="5">
        <v>45104</v>
      </c>
      <c r="B7" s="7" t="s">
        <v>11</v>
      </c>
      <c r="C7" s="6" t="s">
        <v>5</v>
      </c>
      <c r="D7" s="2" t="s">
        <v>24</v>
      </c>
      <c r="E7" s="8" t="s">
        <v>15</v>
      </c>
      <c r="F7" s="12">
        <v>45105</v>
      </c>
      <c r="G7" s="10" t="s">
        <v>31</v>
      </c>
      <c r="H7" s="10">
        <v>1528</v>
      </c>
      <c r="I7" s="10">
        <v>300</v>
      </c>
      <c r="J7" s="10">
        <v>84.51</v>
      </c>
      <c r="K7" s="73">
        <v>45117</v>
      </c>
    </row>
    <row r="8" spans="1:11" x14ac:dyDescent="0.3">
      <c r="A8" s="5">
        <v>45105</v>
      </c>
      <c r="B8" s="7" t="s">
        <v>12</v>
      </c>
      <c r="C8" s="6" t="s">
        <v>5</v>
      </c>
      <c r="D8" s="2" t="s">
        <v>25</v>
      </c>
      <c r="E8" s="8" t="s">
        <v>18</v>
      </c>
      <c r="F8" s="12">
        <v>45114</v>
      </c>
      <c r="G8" s="10" t="s">
        <v>30</v>
      </c>
      <c r="H8" s="10">
        <v>1479</v>
      </c>
      <c r="I8" s="10">
        <v>200</v>
      </c>
      <c r="J8" s="10">
        <v>84.65</v>
      </c>
      <c r="K8" s="73">
        <v>45118</v>
      </c>
    </row>
    <row r="9" spans="1:11" x14ac:dyDescent="0.3">
      <c r="A9" s="5">
        <v>45105</v>
      </c>
      <c r="B9" s="7" t="s">
        <v>11</v>
      </c>
      <c r="C9" s="8" t="s">
        <v>7</v>
      </c>
      <c r="D9" s="2" t="s">
        <v>26</v>
      </c>
      <c r="E9" s="8" t="s">
        <v>17</v>
      </c>
      <c r="F9" s="12">
        <v>45109</v>
      </c>
      <c r="G9" s="10" t="s">
        <v>29</v>
      </c>
      <c r="H9" s="10">
        <v>1529</v>
      </c>
      <c r="I9" s="10">
        <v>350</v>
      </c>
      <c r="J9" s="10">
        <v>84.46</v>
      </c>
      <c r="K9" s="73">
        <v>45117</v>
      </c>
    </row>
    <row r="10" spans="1:11" x14ac:dyDescent="0.3">
      <c r="A10" s="5">
        <v>45106</v>
      </c>
      <c r="B10" s="7" t="s">
        <v>12</v>
      </c>
      <c r="C10" s="8" t="s">
        <v>5</v>
      </c>
      <c r="D10" s="3" t="s">
        <v>27</v>
      </c>
      <c r="E10" s="8" t="s">
        <v>19</v>
      </c>
      <c r="F10" s="12">
        <v>45114</v>
      </c>
      <c r="G10" s="10" t="s">
        <v>28</v>
      </c>
      <c r="H10" s="10">
        <v>1478</v>
      </c>
      <c r="I10" s="10">
        <v>200</v>
      </c>
      <c r="J10" s="10">
        <v>84.65</v>
      </c>
      <c r="K10" s="73">
        <v>45119</v>
      </c>
    </row>
    <row r="13" spans="1:11" x14ac:dyDescent="0.3">
      <c r="A13" s="74" t="s">
        <v>128</v>
      </c>
      <c r="C13" s="14" t="s">
        <v>132</v>
      </c>
      <c r="D13" s="1" t="s">
        <v>133</v>
      </c>
      <c r="E13" s="14" t="s">
        <v>127</v>
      </c>
      <c r="F13" s="14" t="s">
        <v>130</v>
      </c>
      <c r="G13" s="75" t="s">
        <v>129</v>
      </c>
      <c r="H13" s="11" t="s">
        <v>136</v>
      </c>
      <c r="I13" s="14" t="s">
        <v>69</v>
      </c>
    </row>
    <row r="14" spans="1:11" x14ac:dyDescent="0.3">
      <c r="A14" s="10">
        <v>300</v>
      </c>
      <c r="C14" s="7" t="s">
        <v>11</v>
      </c>
      <c r="D14" s="74" t="s">
        <v>24</v>
      </c>
      <c r="E14" s="10">
        <v>1528</v>
      </c>
      <c r="F14" s="10">
        <v>84.51</v>
      </c>
      <c r="G14" s="73">
        <v>45117</v>
      </c>
      <c r="H14" s="10">
        <v>100</v>
      </c>
      <c r="I14" s="10">
        <f>H14*84.65</f>
        <v>8465</v>
      </c>
    </row>
    <row r="15" spans="1:11" x14ac:dyDescent="0.3">
      <c r="A15" s="10">
        <v>200</v>
      </c>
      <c r="C15" s="7" t="s">
        <v>12</v>
      </c>
      <c r="D15" s="74" t="s">
        <v>25</v>
      </c>
      <c r="E15" s="10">
        <v>1479</v>
      </c>
      <c r="F15" s="10">
        <v>84.65</v>
      </c>
      <c r="G15" s="73">
        <v>45118</v>
      </c>
      <c r="H15" s="10">
        <v>50</v>
      </c>
      <c r="I15" s="10">
        <f t="shared" ref="I15:I17" si="0">H15*84.65</f>
        <v>4232.5</v>
      </c>
    </row>
    <row r="16" spans="1:11" x14ac:dyDescent="0.3">
      <c r="A16" s="10">
        <v>350</v>
      </c>
      <c r="C16" s="7" t="s">
        <v>11</v>
      </c>
      <c r="D16" s="74" t="s">
        <v>26</v>
      </c>
      <c r="E16" s="10">
        <v>1529</v>
      </c>
      <c r="F16" s="10">
        <v>84.46</v>
      </c>
      <c r="G16" s="73">
        <v>45117</v>
      </c>
      <c r="H16" s="10">
        <v>75</v>
      </c>
      <c r="I16" s="10">
        <f t="shared" si="0"/>
        <v>6348.75</v>
      </c>
    </row>
    <row r="17" spans="1:11" x14ac:dyDescent="0.3">
      <c r="A17" s="10">
        <v>200</v>
      </c>
      <c r="C17" s="7" t="s">
        <v>12</v>
      </c>
      <c r="D17" s="74" t="s">
        <v>27</v>
      </c>
      <c r="E17" s="10">
        <v>1478</v>
      </c>
      <c r="F17" s="10">
        <v>84.65</v>
      </c>
      <c r="G17" s="73">
        <v>45119</v>
      </c>
      <c r="H17" s="10">
        <v>100</v>
      </c>
      <c r="I17" s="10">
        <f t="shared" si="0"/>
        <v>8465</v>
      </c>
    </row>
    <row r="18" spans="1:11" x14ac:dyDescent="0.3">
      <c r="C18" s="10"/>
      <c r="D18" s="10"/>
      <c r="E18" s="10"/>
      <c r="F18" s="10"/>
      <c r="G18" s="10"/>
      <c r="H18" s="10"/>
      <c r="I18" s="10"/>
    </row>
    <row r="19" spans="1:11" x14ac:dyDescent="0.3">
      <c r="C19" s="10"/>
      <c r="D19" s="10"/>
      <c r="E19" s="10"/>
      <c r="F19" s="10"/>
      <c r="G19" s="10"/>
      <c r="H19" s="10" t="s">
        <v>135</v>
      </c>
      <c r="I19" s="10">
        <f>SUM(I14:I18)</f>
        <v>27511.25</v>
      </c>
    </row>
    <row r="20" spans="1:11" x14ac:dyDescent="0.3">
      <c r="C20" s="10"/>
      <c r="D20" s="10"/>
      <c r="E20" s="10"/>
      <c r="F20" s="10"/>
      <c r="G20" s="10"/>
      <c r="H20" s="10" t="s">
        <v>131</v>
      </c>
      <c r="I20" s="10">
        <f>I19*18%</f>
        <v>4952.0249999999996</v>
      </c>
      <c r="K20">
        <f>2286*2</f>
        <v>4572</v>
      </c>
    </row>
    <row r="21" spans="1:11" x14ac:dyDescent="0.3">
      <c r="C21" s="10"/>
      <c r="D21" s="10"/>
      <c r="E21" s="10"/>
      <c r="F21" s="10"/>
      <c r="G21" s="10"/>
      <c r="H21" s="76" t="s">
        <v>134</v>
      </c>
      <c r="I21" s="76">
        <f>I19+I20-0.1</f>
        <v>32463.175000000003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5" sqref="B15"/>
    </sheetView>
  </sheetViews>
  <sheetFormatPr defaultColWidth="38.44140625" defaultRowHeight="14.4" x14ac:dyDescent="0.3"/>
  <cols>
    <col min="1" max="1" width="30.33203125" bestFit="1" customWidth="1"/>
    <col min="2" max="2" width="15.6640625" bestFit="1" customWidth="1"/>
    <col min="3" max="3" width="15.88671875" bestFit="1" customWidth="1"/>
    <col min="4" max="4" width="10.44140625" bestFit="1" customWidth="1"/>
  </cols>
  <sheetData>
    <row r="1" spans="1:4" x14ac:dyDescent="0.3">
      <c r="A1" s="21" t="s">
        <v>35</v>
      </c>
      <c r="B1" s="21" t="s">
        <v>36</v>
      </c>
      <c r="C1" s="22" t="s">
        <v>37</v>
      </c>
      <c r="D1" s="24" t="s">
        <v>47</v>
      </c>
    </row>
    <row r="2" spans="1:4" x14ac:dyDescent="0.3">
      <c r="A2" s="23" t="s">
        <v>38</v>
      </c>
      <c r="B2" s="23" t="s">
        <v>39</v>
      </c>
      <c r="C2" s="23" t="s">
        <v>40</v>
      </c>
      <c r="D2" s="25">
        <v>94620</v>
      </c>
    </row>
    <row r="3" spans="1:4" x14ac:dyDescent="0.3">
      <c r="A3" s="23" t="s">
        <v>41</v>
      </c>
      <c r="B3" s="23" t="s">
        <v>42</v>
      </c>
      <c r="C3" s="23" t="s">
        <v>43</v>
      </c>
      <c r="D3" s="25">
        <v>27137</v>
      </c>
    </row>
    <row r="4" spans="1:4" x14ac:dyDescent="0.3">
      <c r="A4" s="23" t="s">
        <v>44</v>
      </c>
      <c r="B4" s="23" t="s">
        <v>45</v>
      </c>
      <c r="C4" s="23" t="s">
        <v>46</v>
      </c>
      <c r="D4" s="25">
        <v>27137</v>
      </c>
    </row>
    <row r="5" spans="1:4" x14ac:dyDescent="0.3">
      <c r="A5" s="10"/>
      <c r="B5" s="10"/>
      <c r="C5" s="10"/>
      <c r="D5" s="26">
        <f>SUM(D2:D4)</f>
        <v>148894</v>
      </c>
    </row>
    <row r="14" spans="1:4" x14ac:dyDescent="0.3">
      <c r="A14" s="10" t="s">
        <v>137</v>
      </c>
      <c r="B14" s="10" t="s">
        <v>141</v>
      </c>
    </row>
    <row r="15" spans="1:4" x14ac:dyDescent="0.3">
      <c r="A15" s="10" t="s">
        <v>138</v>
      </c>
      <c r="B15" s="26">
        <v>51638.87</v>
      </c>
    </row>
    <row r="16" spans="1:4" x14ac:dyDescent="0.3">
      <c r="A16" s="10" t="s">
        <v>139</v>
      </c>
      <c r="B16" s="26">
        <v>25228.7</v>
      </c>
    </row>
    <row r="17" spans="1:2" x14ac:dyDescent="0.3">
      <c r="A17" s="10" t="s">
        <v>140</v>
      </c>
      <c r="B17" s="26">
        <v>10644.9</v>
      </c>
    </row>
    <row r="18" spans="1:2" x14ac:dyDescent="0.3">
      <c r="A18" s="10"/>
      <c r="B18" s="10"/>
    </row>
    <row r="19" spans="1:2" x14ac:dyDescent="0.3">
      <c r="A19" s="10" t="s">
        <v>134</v>
      </c>
      <c r="B19" s="26">
        <f>SUM(B15:B18)</f>
        <v>87512.47</v>
      </c>
    </row>
    <row r="20" spans="1:2" x14ac:dyDescent="0.3">
      <c r="A20" s="10"/>
      <c r="B20" s="10"/>
    </row>
    <row r="21" spans="1:2" x14ac:dyDescent="0.3">
      <c r="A21" s="10" t="s">
        <v>142</v>
      </c>
      <c r="B21" s="10">
        <f>B19/10</f>
        <v>8751.2469999999994</v>
      </c>
    </row>
    <row r="22" spans="1:2" x14ac:dyDescent="0.3">
      <c r="A22" s="10"/>
      <c r="B22" s="10"/>
    </row>
    <row r="23" spans="1:2" x14ac:dyDescent="0.3">
      <c r="A23" s="10" t="s">
        <v>143</v>
      </c>
      <c r="B23" s="10">
        <v>1700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42"/>
  <sheetViews>
    <sheetView topLeftCell="A22" workbookViewId="0">
      <selection activeCell="S36" sqref="S36"/>
    </sheetView>
  </sheetViews>
  <sheetFormatPr defaultColWidth="9.109375" defaultRowHeight="15.6" x14ac:dyDescent="0.3"/>
  <cols>
    <col min="1" max="1" width="9.109375" style="59"/>
    <col min="2" max="2" width="11.44140625" style="59" customWidth="1"/>
    <col min="3" max="3" width="7.44140625" style="59" customWidth="1"/>
    <col min="4" max="4" width="9.109375" style="59"/>
    <col min="5" max="5" width="0.88671875" style="59" customWidth="1"/>
    <col min="6" max="6" width="1.33203125" style="59" customWidth="1"/>
    <col min="7" max="7" width="3.44140625" style="59" customWidth="1"/>
    <col min="8" max="8" width="3.33203125" style="59" customWidth="1"/>
    <col min="9" max="9" width="3" style="59" customWidth="1"/>
    <col min="10" max="12" width="2.6640625" style="59" customWidth="1"/>
    <col min="13" max="15" width="3.44140625" style="59" customWidth="1"/>
    <col min="16" max="16" width="2.6640625" style="59" customWidth="1"/>
    <col min="17" max="17" width="14.6640625" style="59" customWidth="1"/>
    <col min="18" max="18" width="11.88671875" style="59" bestFit="1" customWidth="1"/>
    <col min="19" max="19" width="14.88671875" style="59" customWidth="1"/>
    <col min="20" max="21" width="9.109375" style="59"/>
    <col min="22" max="22" width="12.33203125" style="59" bestFit="1" customWidth="1"/>
    <col min="23" max="257" width="9.109375" style="59"/>
    <col min="258" max="258" width="11.44140625" style="59" customWidth="1"/>
    <col min="259" max="259" width="7.44140625" style="59" customWidth="1"/>
    <col min="260" max="260" width="9.109375" style="59"/>
    <col min="261" max="261" width="0.88671875" style="59" customWidth="1"/>
    <col min="262" max="262" width="1.33203125" style="59" customWidth="1"/>
    <col min="263" max="263" width="3.44140625" style="59" customWidth="1"/>
    <col min="264" max="264" width="3.33203125" style="59" customWidth="1"/>
    <col min="265" max="265" width="3" style="59" customWidth="1"/>
    <col min="266" max="268" width="2.6640625" style="59" customWidth="1"/>
    <col min="269" max="271" width="3.44140625" style="59" customWidth="1"/>
    <col min="272" max="272" width="2.6640625" style="59" customWidth="1"/>
    <col min="273" max="273" width="14.6640625" style="59" customWidth="1"/>
    <col min="274" max="274" width="11.88671875" style="59" bestFit="1" customWidth="1"/>
    <col min="275" max="275" width="14.88671875" style="59" customWidth="1"/>
    <col min="276" max="277" width="9.109375" style="59"/>
    <col min="278" max="278" width="12.33203125" style="59" bestFit="1" customWidth="1"/>
    <col min="279" max="513" width="9.109375" style="59"/>
    <col min="514" max="514" width="11.44140625" style="59" customWidth="1"/>
    <col min="515" max="515" width="7.44140625" style="59" customWidth="1"/>
    <col min="516" max="516" width="9.109375" style="59"/>
    <col min="517" max="517" width="0.88671875" style="59" customWidth="1"/>
    <col min="518" max="518" width="1.33203125" style="59" customWidth="1"/>
    <col min="519" max="519" width="3.44140625" style="59" customWidth="1"/>
    <col min="520" max="520" width="3.33203125" style="59" customWidth="1"/>
    <col min="521" max="521" width="3" style="59" customWidth="1"/>
    <col min="522" max="524" width="2.6640625" style="59" customWidth="1"/>
    <col min="525" max="527" width="3.44140625" style="59" customWidth="1"/>
    <col min="528" max="528" width="2.6640625" style="59" customWidth="1"/>
    <col min="529" max="529" width="14.6640625" style="59" customWidth="1"/>
    <col min="530" max="530" width="11.88671875" style="59" bestFit="1" customWidth="1"/>
    <col min="531" max="531" width="14.88671875" style="59" customWidth="1"/>
    <col min="532" max="533" width="9.109375" style="59"/>
    <col min="534" max="534" width="12.33203125" style="59" bestFit="1" customWidth="1"/>
    <col min="535" max="769" width="9.109375" style="59"/>
    <col min="770" max="770" width="11.44140625" style="59" customWidth="1"/>
    <col min="771" max="771" width="7.44140625" style="59" customWidth="1"/>
    <col min="772" max="772" width="9.109375" style="59"/>
    <col min="773" max="773" width="0.88671875" style="59" customWidth="1"/>
    <col min="774" max="774" width="1.33203125" style="59" customWidth="1"/>
    <col min="775" max="775" width="3.44140625" style="59" customWidth="1"/>
    <col min="776" max="776" width="3.33203125" style="59" customWidth="1"/>
    <col min="777" max="777" width="3" style="59" customWidth="1"/>
    <col min="778" max="780" width="2.6640625" style="59" customWidth="1"/>
    <col min="781" max="783" width="3.44140625" style="59" customWidth="1"/>
    <col min="784" max="784" width="2.6640625" style="59" customWidth="1"/>
    <col min="785" max="785" width="14.6640625" style="59" customWidth="1"/>
    <col min="786" max="786" width="11.88671875" style="59" bestFit="1" customWidth="1"/>
    <col min="787" max="787" width="14.88671875" style="59" customWidth="1"/>
    <col min="788" max="789" width="9.109375" style="59"/>
    <col min="790" max="790" width="12.33203125" style="59" bestFit="1" customWidth="1"/>
    <col min="791" max="1025" width="9.109375" style="59"/>
    <col min="1026" max="1026" width="11.44140625" style="59" customWidth="1"/>
    <col min="1027" max="1027" width="7.44140625" style="59" customWidth="1"/>
    <col min="1028" max="1028" width="9.109375" style="59"/>
    <col min="1029" max="1029" width="0.88671875" style="59" customWidth="1"/>
    <col min="1030" max="1030" width="1.33203125" style="59" customWidth="1"/>
    <col min="1031" max="1031" width="3.44140625" style="59" customWidth="1"/>
    <col min="1032" max="1032" width="3.33203125" style="59" customWidth="1"/>
    <col min="1033" max="1033" width="3" style="59" customWidth="1"/>
    <col min="1034" max="1036" width="2.6640625" style="59" customWidth="1"/>
    <col min="1037" max="1039" width="3.44140625" style="59" customWidth="1"/>
    <col min="1040" max="1040" width="2.6640625" style="59" customWidth="1"/>
    <col min="1041" max="1041" width="14.6640625" style="59" customWidth="1"/>
    <col min="1042" max="1042" width="11.88671875" style="59" bestFit="1" customWidth="1"/>
    <col min="1043" max="1043" width="14.88671875" style="59" customWidth="1"/>
    <col min="1044" max="1045" width="9.109375" style="59"/>
    <col min="1046" max="1046" width="12.33203125" style="59" bestFit="1" customWidth="1"/>
    <col min="1047" max="1281" width="9.109375" style="59"/>
    <col min="1282" max="1282" width="11.44140625" style="59" customWidth="1"/>
    <col min="1283" max="1283" width="7.44140625" style="59" customWidth="1"/>
    <col min="1284" max="1284" width="9.109375" style="59"/>
    <col min="1285" max="1285" width="0.88671875" style="59" customWidth="1"/>
    <col min="1286" max="1286" width="1.33203125" style="59" customWidth="1"/>
    <col min="1287" max="1287" width="3.44140625" style="59" customWidth="1"/>
    <col min="1288" max="1288" width="3.33203125" style="59" customWidth="1"/>
    <col min="1289" max="1289" width="3" style="59" customWidth="1"/>
    <col min="1290" max="1292" width="2.6640625" style="59" customWidth="1"/>
    <col min="1293" max="1295" width="3.44140625" style="59" customWidth="1"/>
    <col min="1296" max="1296" width="2.6640625" style="59" customWidth="1"/>
    <col min="1297" max="1297" width="14.6640625" style="59" customWidth="1"/>
    <col min="1298" max="1298" width="11.88671875" style="59" bestFit="1" customWidth="1"/>
    <col min="1299" max="1299" width="14.88671875" style="59" customWidth="1"/>
    <col min="1300" max="1301" width="9.109375" style="59"/>
    <col min="1302" max="1302" width="12.33203125" style="59" bestFit="1" customWidth="1"/>
    <col min="1303" max="1537" width="9.109375" style="59"/>
    <col min="1538" max="1538" width="11.44140625" style="59" customWidth="1"/>
    <col min="1539" max="1539" width="7.44140625" style="59" customWidth="1"/>
    <col min="1540" max="1540" width="9.109375" style="59"/>
    <col min="1541" max="1541" width="0.88671875" style="59" customWidth="1"/>
    <col min="1542" max="1542" width="1.33203125" style="59" customWidth="1"/>
    <col min="1543" max="1543" width="3.44140625" style="59" customWidth="1"/>
    <col min="1544" max="1544" width="3.33203125" style="59" customWidth="1"/>
    <col min="1545" max="1545" width="3" style="59" customWidth="1"/>
    <col min="1546" max="1548" width="2.6640625" style="59" customWidth="1"/>
    <col min="1549" max="1551" width="3.44140625" style="59" customWidth="1"/>
    <col min="1552" max="1552" width="2.6640625" style="59" customWidth="1"/>
    <col min="1553" max="1553" width="14.6640625" style="59" customWidth="1"/>
    <col min="1554" max="1554" width="11.88671875" style="59" bestFit="1" customWidth="1"/>
    <col min="1555" max="1555" width="14.88671875" style="59" customWidth="1"/>
    <col min="1556" max="1557" width="9.109375" style="59"/>
    <col min="1558" max="1558" width="12.33203125" style="59" bestFit="1" customWidth="1"/>
    <col min="1559" max="1793" width="9.109375" style="59"/>
    <col min="1794" max="1794" width="11.44140625" style="59" customWidth="1"/>
    <col min="1795" max="1795" width="7.44140625" style="59" customWidth="1"/>
    <col min="1796" max="1796" width="9.109375" style="59"/>
    <col min="1797" max="1797" width="0.88671875" style="59" customWidth="1"/>
    <col min="1798" max="1798" width="1.33203125" style="59" customWidth="1"/>
    <col min="1799" max="1799" width="3.44140625" style="59" customWidth="1"/>
    <col min="1800" max="1800" width="3.33203125" style="59" customWidth="1"/>
    <col min="1801" max="1801" width="3" style="59" customWidth="1"/>
    <col min="1802" max="1804" width="2.6640625" style="59" customWidth="1"/>
    <col min="1805" max="1807" width="3.44140625" style="59" customWidth="1"/>
    <col min="1808" max="1808" width="2.6640625" style="59" customWidth="1"/>
    <col min="1809" max="1809" width="14.6640625" style="59" customWidth="1"/>
    <col min="1810" max="1810" width="11.88671875" style="59" bestFit="1" customWidth="1"/>
    <col min="1811" max="1811" width="14.88671875" style="59" customWidth="1"/>
    <col min="1812" max="1813" width="9.109375" style="59"/>
    <col min="1814" max="1814" width="12.33203125" style="59" bestFit="1" customWidth="1"/>
    <col min="1815" max="2049" width="9.109375" style="59"/>
    <col min="2050" max="2050" width="11.44140625" style="59" customWidth="1"/>
    <col min="2051" max="2051" width="7.44140625" style="59" customWidth="1"/>
    <col min="2052" max="2052" width="9.109375" style="59"/>
    <col min="2053" max="2053" width="0.88671875" style="59" customWidth="1"/>
    <col min="2054" max="2054" width="1.33203125" style="59" customWidth="1"/>
    <col min="2055" max="2055" width="3.44140625" style="59" customWidth="1"/>
    <col min="2056" max="2056" width="3.33203125" style="59" customWidth="1"/>
    <col min="2057" max="2057" width="3" style="59" customWidth="1"/>
    <col min="2058" max="2060" width="2.6640625" style="59" customWidth="1"/>
    <col min="2061" max="2063" width="3.44140625" style="59" customWidth="1"/>
    <col min="2064" max="2064" width="2.6640625" style="59" customWidth="1"/>
    <col min="2065" max="2065" width="14.6640625" style="59" customWidth="1"/>
    <col min="2066" max="2066" width="11.88671875" style="59" bestFit="1" customWidth="1"/>
    <col min="2067" max="2067" width="14.88671875" style="59" customWidth="1"/>
    <col min="2068" max="2069" width="9.109375" style="59"/>
    <col min="2070" max="2070" width="12.33203125" style="59" bestFit="1" customWidth="1"/>
    <col min="2071" max="2305" width="9.109375" style="59"/>
    <col min="2306" max="2306" width="11.44140625" style="59" customWidth="1"/>
    <col min="2307" max="2307" width="7.44140625" style="59" customWidth="1"/>
    <col min="2308" max="2308" width="9.109375" style="59"/>
    <col min="2309" max="2309" width="0.88671875" style="59" customWidth="1"/>
    <col min="2310" max="2310" width="1.33203125" style="59" customWidth="1"/>
    <col min="2311" max="2311" width="3.44140625" style="59" customWidth="1"/>
    <col min="2312" max="2312" width="3.33203125" style="59" customWidth="1"/>
    <col min="2313" max="2313" width="3" style="59" customWidth="1"/>
    <col min="2314" max="2316" width="2.6640625" style="59" customWidth="1"/>
    <col min="2317" max="2319" width="3.44140625" style="59" customWidth="1"/>
    <col min="2320" max="2320" width="2.6640625" style="59" customWidth="1"/>
    <col min="2321" max="2321" width="14.6640625" style="59" customWidth="1"/>
    <col min="2322" max="2322" width="11.88671875" style="59" bestFit="1" customWidth="1"/>
    <col min="2323" max="2323" width="14.88671875" style="59" customWidth="1"/>
    <col min="2324" max="2325" width="9.109375" style="59"/>
    <col min="2326" max="2326" width="12.33203125" style="59" bestFit="1" customWidth="1"/>
    <col min="2327" max="2561" width="9.109375" style="59"/>
    <col min="2562" max="2562" width="11.44140625" style="59" customWidth="1"/>
    <col min="2563" max="2563" width="7.44140625" style="59" customWidth="1"/>
    <col min="2564" max="2564" width="9.109375" style="59"/>
    <col min="2565" max="2565" width="0.88671875" style="59" customWidth="1"/>
    <col min="2566" max="2566" width="1.33203125" style="59" customWidth="1"/>
    <col min="2567" max="2567" width="3.44140625" style="59" customWidth="1"/>
    <col min="2568" max="2568" width="3.33203125" style="59" customWidth="1"/>
    <col min="2569" max="2569" width="3" style="59" customWidth="1"/>
    <col min="2570" max="2572" width="2.6640625" style="59" customWidth="1"/>
    <col min="2573" max="2575" width="3.44140625" style="59" customWidth="1"/>
    <col min="2576" max="2576" width="2.6640625" style="59" customWidth="1"/>
    <col min="2577" max="2577" width="14.6640625" style="59" customWidth="1"/>
    <col min="2578" max="2578" width="11.88671875" style="59" bestFit="1" customWidth="1"/>
    <col min="2579" max="2579" width="14.88671875" style="59" customWidth="1"/>
    <col min="2580" max="2581" width="9.109375" style="59"/>
    <col min="2582" max="2582" width="12.33203125" style="59" bestFit="1" customWidth="1"/>
    <col min="2583" max="2817" width="9.109375" style="59"/>
    <col min="2818" max="2818" width="11.44140625" style="59" customWidth="1"/>
    <col min="2819" max="2819" width="7.44140625" style="59" customWidth="1"/>
    <col min="2820" max="2820" width="9.109375" style="59"/>
    <col min="2821" max="2821" width="0.88671875" style="59" customWidth="1"/>
    <col min="2822" max="2822" width="1.33203125" style="59" customWidth="1"/>
    <col min="2823" max="2823" width="3.44140625" style="59" customWidth="1"/>
    <col min="2824" max="2824" width="3.33203125" style="59" customWidth="1"/>
    <col min="2825" max="2825" width="3" style="59" customWidth="1"/>
    <col min="2826" max="2828" width="2.6640625" style="59" customWidth="1"/>
    <col min="2829" max="2831" width="3.44140625" style="59" customWidth="1"/>
    <col min="2832" max="2832" width="2.6640625" style="59" customWidth="1"/>
    <col min="2833" max="2833" width="14.6640625" style="59" customWidth="1"/>
    <col min="2834" max="2834" width="11.88671875" style="59" bestFit="1" customWidth="1"/>
    <col min="2835" max="2835" width="14.88671875" style="59" customWidth="1"/>
    <col min="2836" max="2837" width="9.109375" style="59"/>
    <col min="2838" max="2838" width="12.33203125" style="59" bestFit="1" customWidth="1"/>
    <col min="2839" max="3073" width="9.109375" style="59"/>
    <col min="3074" max="3074" width="11.44140625" style="59" customWidth="1"/>
    <col min="3075" max="3075" width="7.44140625" style="59" customWidth="1"/>
    <col min="3076" max="3076" width="9.109375" style="59"/>
    <col min="3077" max="3077" width="0.88671875" style="59" customWidth="1"/>
    <col min="3078" max="3078" width="1.33203125" style="59" customWidth="1"/>
    <col min="3079" max="3079" width="3.44140625" style="59" customWidth="1"/>
    <col min="3080" max="3080" width="3.33203125" style="59" customWidth="1"/>
    <col min="3081" max="3081" width="3" style="59" customWidth="1"/>
    <col min="3082" max="3084" width="2.6640625" style="59" customWidth="1"/>
    <col min="3085" max="3087" width="3.44140625" style="59" customWidth="1"/>
    <col min="3088" max="3088" width="2.6640625" style="59" customWidth="1"/>
    <col min="3089" max="3089" width="14.6640625" style="59" customWidth="1"/>
    <col min="3090" max="3090" width="11.88671875" style="59" bestFit="1" customWidth="1"/>
    <col min="3091" max="3091" width="14.88671875" style="59" customWidth="1"/>
    <col min="3092" max="3093" width="9.109375" style="59"/>
    <col min="3094" max="3094" width="12.33203125" style="59" bestFit="1" customWidth="1"/>
    <col min="3095" max="3329" width="9.109375" style="59"/>
    <col min="3330" max="3330" width="11.44140625" style="59" customWidth="1"/>
    <col min="3331" max="3331" width="7.44140625" style="59" customWidth="1"/>
    <col min="3332" max="3332" width="9.109375" style="59"/>
    <col min="3333" max="3333" width="0.88671875" style="59" customWidth="1"/>
    <col min="3334" max="3334" width="1.33203125" style="59" customWidth="1"/>
    <col min="3335" max="3335" width="3.44140625" style="59" customWidth="1"/>
    <col min="3336" max="3336" width="3.33203125" style="59" customWidth="1"/>
    <col min="3337" max="3337" width="3" style="59" customWidth="1"/>
    <col min="3338" max="3340" width="2.6640625" style="59" customWidth="1"/>
    <col min="3341" max="3343" width="3.44140625" style="59" customWidth="1"/>
    <col min="3344" max="3344" width="2.6640625" style="59" customWidth="1"/>
    <col min="3345" max="3345" width="14.6640625" style="59" customWidth="1"/>
    <col min="3346" max="3346" width="11.88671875" style="59" bestFit="1" customWidth="1"/>
    <col min="3347" max="3347" width="14.88671875" style="59" customWidth="1"/>
    <col min="3348" max="3349" width="9.109375" style="59"/>
    <col min="3350" max="3350" width="12.33203125" style="59" bestFit="1" customWidth="1"/>
    <col min="3351" max="3585" width="9.109375" style="59"/>
    <col min="3586" max="3586" width="11.44140625" style="59" customWidth="1"/>
    <col min="3587" max="3587" width="7.44140625" style="59" customWidth="1"/>
    <col min="3588" max="3588" width="9.109375" style="59"/>
    <col min="3589" max="3589" width="0.88671875" style="59" customWidth="1"/>
    <col min="3590" max="3590" width="1.33203125" style="59" customWidth="1"/>
    <col min="3591" max="3591" width="3.44140625" style="59" customWidth="1"/>
    <col min="3592" max="3592" width="3.33203125" style="59" customWidth="1"/>
    <col min="3593" max="3593" width="3" style="59" customWidth="1"/>
    <col min="3594" max="3596" width="2.6640625" style="59" customWidth="1"/>
    <col min="3597" max="3599" width="3.44140625" style="59" customWidth="1"/>
    <col min="3600" max="3600" width="2.6640625" style="59" customWidth="1"/>
    <col min="3601" max="3601" width="14.6640625" style="59" customWidth="1"/>
    <col min="3602" max="3602" width="11.88671875" style="59" bestFit="1" customWidth="1"/>
    <col min="3603" max="3603" width="14.88671875" style="59" customWidth="1"/>
    <col min="3604" max="3605" width="9.109375" style="59"/>
    <col min="3606" max="3606" width="12.33203125" style="59" bestFit="1" customWidth="1"/>
    <col min="3607" max="3841" width="9.109375" style="59"/>
    <col min="3842" max="3842" width="11.44140625" style="59" customWidth="1"/>
    <col min="3843" max="3843" width="7.44140625" style="59" customWidth="1"/>
    <col min="3844" max="3844" width="9.109375" style="59"/>
    <col min="3845" max="3845" width="0.88671875" style="59" customWidth="1"/>
    <col min="3846" max="3846" width="1.33203125" style="59" customWidth="1"/>
    <col min="3847" max="3847" width="3.44140625" style="59" customWidth="1"/>
    <col min="3848" max="3848" width="3.33203125" style="59" customWidth="1"/>
    <col min="3849" max="3849" width="3" style="59" customWidth="1"/>
    <col min="3850" max="3852" width="2.6640625" style="59" customWidth="1"/>
    <col min="3853" max="3855" width="3.44140625" style="59" customWidth="1"/>
    <col min="3856" max="3856" width="2.6640625" style="59" customWidth="1"/>
    <col min="3857" max="3857" width="14.6640625" style="59" customWidth="1"/>
    <col min="3858" max="3858" width="11.88671875" style="59" bestFit="1" customWidth="1"/>
    <col min="3859" max="3859" width="14.88671875" style="59" customWidth="1"/>
    <col min="3860" max="3861" width="9.109375" style="59"/>
    <col min="3862" max="3862" width="12.33203125" style="59" bestFit="1" customWidth="1"/>
    <col min="3863" max="4097" width="9.109375" style="59"/>
    <col min="4098" max="4098" width="11.44140625" style="59" customWidth="1"/>
    <col min="4099" max="4099" width="7.44140625" style="59" customWidth="1"/>
    <col min="4100" max="4100" width="9.109375" style="59"/>
    <col min="4101" max="4101" width="0.88671875" style="59" customWidth="1"/>
    <col min="4102" max="4102" width="1.33203125" style="59" customWidth="1"/>
    <col min="4103" max="4103" width="3.44140625" style="59" customWidth="1"/>
    <col min="4104" max="4104" width="3.33203125" style="59" customWidth="1"/>
    <col min="4105" max="4105" width="3" style="59" customWidth="1"/>
    <col min="4106" max="4108" width="2.6640625" style="59" customWidth="1"/>
    <col min="4109" max="4111" width="3.44140625" style="59" customWidth="1"/>
    <col min="4112" max="4112" width="2.6640625" style="59" customWidth="1"/>
    <col min="4113" max="4113" width="14.6640625" style="59" customWidth="1"/>
    <col min="4114" max="4114" width="11.88671875" style="59" bestFit="1" customWidth="1"/>
    <col min="4115" max="4115" width="14.88671875" style="59" customWidth="1"/>
    <col min="4116" max="4117" width="9.109375" style="59"/>
    <col min="4118" max="4118" width="12.33203125" style="59" bestFit="1" customWidth="1"/>
    <col min="4119" max="4353" width="9.109375" style="59"/>
    <col min="4354" max="4354" width="11.44140625" style="59" customWidth="1"/>
    <col min="4355" max="4355" width="7.44140625" style="59" customWidth="1"/>
    <col min="4356" max="4356" width="9.109375" style="59"/>
    <col min="4357" max="4357" width="0.88671875" style="59" customWidth="1"/>
    <col min="4358" max="4358" width="1.33203125" style="59" customWidth="1"/>
    <col min="4359" max="4359" width="3.44140625" style="59" customWidth="1"/>
    <col min="4360" max="4360" width="3.33203125" style="59" customWidth="1"/>
    <col min="4361" max="4361" width="3" style="59" customWidth="1"/>
    <col min="4362" max="4364" width="2.6640625" style="59" customWidth="1"/>
    <col min="4365" max="4367" width="3.44140625" style="59" customWidth="1"/>
    <col min="4368" max="4368" width="2.6640625" style="59" customWidth="1"/>
    <col min="4369" max="4369" width="14.6640625" style="59" customWidth="1"/>
    <col min="4370" max="4370" width="11.88671875" style="59" bestFit="1" customWidth="1"/>
    <col min="4371" max="4371" width="14.88671875" style="59" customWidth="1"/>
    <col min="4372" max="4373" width="9.109375" style="59"/>
    <col min="4374" max="4374" width="12.33203125" style="59" bestFit="1" customWidth="1"/>
    <col min="4375" max="4609" width="9.109375" style="59"/>
    <col min="4610" max="4610" width="11.44140625" style="59" customWidth="1"/>
    <col min="4611" max="4611" width="7.44140625" style="59" customWidth="1"/>
    <col min="4612" max="4612" width="9.109375" style="59"/>
    <col min="4613" max="4613" width="0.88671875" style="59" customWidth="1"/>
    <col min="4614" max="4614" width="1.33203125" style="59" customWidth="1"/>
    <col min="4615" max="4615" width="3.44140625" style="59" customWidth="1"/>
    <col min="4616" max="4616" width="3.33203125" style="59" customWidth="1"/>
    <col min="4617" max="4617" width="3" style="59" customWidth="1"/>
    <col min="4618" max="4620" width="2.6640625" style="59" customWidth="1"/>
    <col min="4621" max="4623" width="3.44140625" style="59" customWidth="1"/>
    <col min="4624" max="4624" width="2.6640625" style="59" customWidth="1"/>
    <col min="4625" max="4625" width="14.6640625" style="59" customWidth="1"/>
    <col min="4626" max="4626" width="11.88671875" style="59" bestFit="1" customWidth="1"/>
    <col min="4627" max="4627" width="14.88671875" style="59" customWidth="1"/>
    <col min="4628" max="4629" width="9.109375" style="59"/>
    <col min="4630" max="4630" width="12.33203125" style="59" bestFit="1" customWidth="1"/>
    <col min="4631" max="4865" width="9.109375" style="59"/>
    <col min="4866" max="4866" width="11.44140625" style="59" customWidth="1"/>
    <col min="4867" max="4867" width="7.44140625" style="59" customWidth="1"/>
    <col min="4868" max="4868" width="9.109375" style="59"/>
    <col min="4869" max="4869" width="0.88671875" style="59" customWidth="1"/>
    <col min="4870" max="4870" width="1.33203125" style="59" customWidth="1"/>
    <col min="4871" max="4871" width="3.44140625" style="59" customWidth="1"/>
    <col min="4872" max="4872" width="3.33203125" style="59" customWidth="1"/>
    <col min="4873" max="4873" width="3" style="59" customWidth="1"/>
    <col min="4874" max="4876" width="2.6640625" style="59" customWidth="1"/>
    <col min="4877" max="4879" width="3.44140625" style="59" customWidth="1"/>
    <col min="4880" max="4880" width="2.6640625" style="59" customWidth="1"/>
    <col min="4881" max="4881" width="14.6640625" style="59" customWidth="1"/>
    <col min="4882" max="4882" width="11.88671875" style="59" bestFit="1" customWidth="1"/>
    <col min="4883" max="4883" width="14.88671875" style="59" customWidth="1"/>
    <col min="4884" max="4885" width="9.109375" style="59"/>
    <col min="4886" max="4886" width="12.33203125" style="59" bestFit="1" customWidth="1"/>
    <col min="4887" max="5121" width="9.109375" style="59"/>
    <col min="5122" max="5122" width="11.44140625" style="59" customWidth="1"/>
    <col min="5123" max="5123" width="7.44140625" style="59" customWidth="1"/>
    <col min="5124" max="5124" width="9.109375" style="59"/>
    <col min="5125" max="5125" width="0.88671875" style="59" customWidth="1"/>
    <col min="5126" max="5126" width="1.33203125" style="59" customWidth="1"/>
    <col min="5127" max="5127" width="3.44140625" style="59" customWidth="1"/>
    <col min="5128" max="5128" width="3.33203125" style="59" customWidth="1"/>
    <col min="5129" max="5129" width="3" style="59" customWidth="1"/>
    <col min="5130" max="5132" width="2.6640625" style="59" customWidth="1"/>
    <col min="5133" max="5135" width="3.44140625" style="59" customWidth="1"/>
    <col min="5136" max="5136" width="2.6640625" style="59" customWidth="1"/>
    <col min="5137" max="5137" width="14.6640625" style="59" customWidth="1"/>
    <col min="5138" max="5138" width="11.88671875" style="59" bestFit="1" customWidth="1"/>
    <col min="5139" max="5139" width="14.88671875" style="59" customWidth="1"/>
    <col min="5140" max="5141" width="9.109375" style="59"/>
    <col min="5142" max="5142" width="12.33203125" style="59" bestFit="1" customWidth="1"/>
    <col min="5143" max="5377" width="9.109375" style="59"/>
    <col min="5378" max="5378" width="11.44140625" style="59" customWidth="1"/>
    <col min="5379" max="5379" width="7.44140625" style="59" customWidth="1"/>
    <col min="5380" max="5380" width="9.109375" style="59"/>
    <col min="5381" max="5381" width="0.88671875" style="59" customWidth="1"/>
    <col min="5382" max="5382" width="1.33203125" style="59" customWidth="1"/>
    <col min="5383" max="5383" width="3.44140625" style="59" customWidth="1"/>
    <col min="5384" max="5384" width="3.33203125" style="59" customWidth="1"/>
    <col min="5385" max="5385" width="3" style="59" customWidth="1"/>
    <col min="5386" max="5388" width="2.6640625" style="59" customWidth="1"/>
    <col min="5389" max="5391" width="3.44140625" style="59" customWidth="1"/>
    <col min="5392" max="5392" width="2.6640625" style="59" customWidth="1"/>
    <col min="5393" max="5393" width="14.6640625" style="59" customWidth="1"/>
    <col min="5394" max="5394" width="11.88671875" style="59" bestFit="1" customWidth="1"/>
    <col min="5395" max="5395" width="14.88671875" style="59" customWidth="1"/>
    <col min="5396" max="5397" width="9.109375" style="59"/>
    <col min="5398" max="5398" width="12.33203125" style="59" bestFit="1" customWidth="1"/>
    <col min="5399" max="5633" width="9.109375" style="59"/>
    <col min="5634" max="5634" width="11.44140625" style="59" customWidth="1"/>
    <col min="5635" max="5635" width="7.44140625" style="59" customWidth="1"/>
    <col min="5636" max="5636" width="9.109375" style="59"/>
    <col min="5637" max="5637" width="0.88671875" style="59" customWidth="1"/>
    <col min="5638" max="5638" width="1.33203125" style="59" customWidth="1"/>
    <col min="5639" max="5639" width="3.44140625" style="59" customWidth="1"/>
    <col min="5640" max="5640" width="3.33203125" style="59" customWidth="1"/>
    <col min="5641" max="5641" width="3" style="59" customWidth="1"/>
    <col min="5642" max="5644" width="2.6640625" style="59" customWidth="1"/>
    <col min="5645" max="5647" width="3.44140625" style="59" customWidth="1"/>
    <col min="5648" max="5648" width="2.6640625" style="59" customWidth="1"/>
    <col min="5649" max="5649" width="14.6640625" style="59" customWidth="1"/>
    <col min="5650" max="5650" width="11.88671875" style="59" bestFit="1" customWidth="1"/>
    <col min="5651" max="5651" width="14.88671875" style="59" customWidth="1"/>
    <col min="5652" max="5653" width="9.109375" style="59"/>
    <col min="5654" max="5654" width="12.33203125" style="59" bestFit="1" customWidth="1"/>
    <col min="5655" max="5889" width="9.109375" style="59"/>
    <col min="5890" max="5890" width="11.44140625" style="59" customWidth="1"/>
    <col min="5891" max="5891" width="7.44140625" style="59" customWidth="1"/>
    <col min="5892" max="5892" width="9.109375" style="59"/>
    <col min="5893" max="5893" width="0.88671875" style="59" customWidth="1"/>
    <col min="5894" max="5894" width="1.33203125" style="59" customWidth="1"/>
    <col min="5895" max="5895" width="3.44140625" style="59" customWidth="1"/>
    <col min="5896" max="5896" width="3.33203125" style="59" customWidth="1"/>
    <col min="5897" max="5897" width="3" style="59" customWidth="1"/>
    <col min="5898" max="5900" width="2.6640625" style="59" customWidth="1"/>
    <col min="5901" max="5903" width="3.44140625" style="59" customWidth="1"/>
    <col min="5904" max="5904" width="2.6640625" style="59" customWidth="1"/>
    <col min="5905" max="5905" width="14.6640625" style="59" customWidth="1"/>
    <col min="5906" max="5906" width="11.88671875" style="59" bestFit="1" customWidth="1"/>
    <col min="5907" max="5907" width="14.88671875" style="59" customWidth="1"/>
    <col min="5908" max="5909" width="9.109375" style="59"/>
    <col min="5910" max="5910" width="12.33203125" style="59" bestFit="1" customWidth="1"/>
    <col min="5911" max="6145" width="9.109375" style="59"/>
    <col min="6146" max="6146" width="11.44140625" style="59" customWidth="1"/>
    <col min="6147" max="6147" width="7.44140625" style="59" customWidth="1"/>
    <col min="6148" max="6148" width="9.109375" style="59"/>
    <col min="6149" max="6149" width="0.88671875" style="59" customWidth="1"/>
    <col min="6150" max="6150" width="1.33203125" style="59" customWidth="1"/>
    <col min="6151" max="6151" width="3.44140625" style="59" customWidth="1"/>
    <col min="6152" max="6152" width="3.33203125" style="59" customWidth="1"/>
    <col min="6153" max="6153" width="3" style="59" customWidth="1"/>
    <col min="6154" max="6156" width="2.6640625" style="59" customWidth="1"/>
    <col min="6157" max="6159" width="3.44140625" style="59" customWidth="1"/>
    <col min="6160" max="6160" width="2.6640625" style="59" customWidth="1"/>
    <col min="6161" max="6161" width="14.6640625" style="59" customWidth="1"/>
    <col min="6162" max="6162" width="11.88671875" style="59" bestFit="1" customWidth="1"/>
    <col min="6163" max="6163" width="14.88671875" style="59" customWidth="1"/>
    <col min="6164" max="6165" width="9.109375" style="59"/>
    <col min="6166" max="6166" width="12.33203125" style="59" bestFit="1" customWidth="1"/>
    <col min="6167" max="6401" width="9.109375" style="59"/>
    <col min="6402" max="6402" width="11.44140625" style="59" customWidth="1"/>
    <col min="6403" max="6403" width="7.44140625" style="59" customWidth="1"/>
    <col min="6404" max="6404" width="9.109375" style="59"/>
    <col min="6405" max="6405" width="0.88671875" style="59" customWidth="1"/>
    <col min="6406" max="6406" width="1.33203125" style="59" customWidth="1"/>
    <col min="6407" max="6407" width="3.44140625" style="59" customWidth="1"/>
    <col min="6408" max="6408" width="3.33203125" style="59" customWidth="1"/>
    <col min="6409" max="6409" width="3" style="59" customWidth="1"/>
    <col min="6410" max="6412" width="2.6640625" style="59" customWidth="1"/>
    <col min="6413" max="6415" width="3.44140625" style="59" customWidth="1"/>
    <col min="6416" max="6416" width="2.6640625" style="59" customWidth="1"/>
    <col min="6417" max="6417" width="14.6640625" style="59" customWidth="1"/>
    <col min="6418" max="6418" width="11.88671875" style="59" bestFit="1" customWidth="1"/>
    <col min="6419" max="6419" width="14.88671875" style="59" customWidth="1"/>
    <col min="6420" max="6421" width="9.109375" style="59"/>
    <col min="6422" max="6422" width="12.33203125" style="59" bestFit="1" customWidth="1"/>
    <col min="6423" max="6657" width="9.109375" style="59"/>
    <col min="6658" max="6658" width="11.44140625" style="59" customWidth="1"/>
    <col min="6659" max="6659" width="7.44140625" style="59" customWidth="1"/>
    <col min="6660" max="6660" width="9.109375" style="59"/>
    <col min="6661" max="6661" width="0.88671875" style="59" customWidth="1"/>
    <col min="6662" max="6662" width="1.33203125" style="59" customWidth="1"/>
    <col min="6663" max="6663" width="3.44140625" style="59" customWidth="1"/>
    <col min="6664" max="6664" width="3.33203125" style="59" customWidth="1"/>
    <col min="6665" max="6665" width="3" style="59" customWidth="1"/>
    <col min="6666" max="6668" width="2.6640625" style="59" customWidth="1"/>
    <col min="6669" max="6671" width="3.44140625" style="59" customWidth="1"/>
    <col min="6672" max="6672" width="2.6640625" style="59" customWidth="1"/>
    <col min="6673" max="6673" width="14.6640625" style="59" customWidth="1"/>
    <col min="6674" max="6674" width="11.88671875" style="59" bestFit="1" customWidth="1"/>
    <col min="6675" max="6675" width="14.88671875" style="59" customWidth="1"/>
    <col min="6676" max="6677" width="9.109375" style="59"/>
    <col min="6678" max="6678" width="12.33203125" style="59" bestFit="1" customWidth="1"/>
    <col min="6679" max="6913" width="9.109375" style="59"/>
    <col min="6914" max="6914" width="11.44140625" style="59" customWidth="1"/>
    <col min="6915" max="6915" width="7.44140625" style="59" customWidth="1"/>
    <col min="6916" max="6916" width="9.109375" style="59"/>
    <col min="6917" max="6917" width="0.88671875" style="59" customWidth="1"/>
    <col min="6918" max="6918" width="1.33203125" style="59" customWidth="1"/>
    <col min="6919" max="6919" width="3.44140625" style="59" customWidth="1"/>
    <col min="6920" max="6920" width="3.33203125" style="59" customWidth="1"/>
    <col min="6921" max="6921" width="3" style="59" customWidth="1"/>
    <col min="6922" max="6924" width="2.6640625" style="59" customWidth="1"/>
    <col min="6925" max="6927" width="3.44140625" style="59" customWidth="1"/>
    <col min="6928" max="6928" width="2.6640625" style="59" customWidth="1"/>
    <col min="6929" max="6929" width="14.6640625" style="59" customWidth="1"/>
    <col min="6930" max="6930" width="11.88671875" style="59" bestFit="1" customWidth="1"/>
    <col min="6931" max="6931" width="14.88671875" style="59" customWidth="1"/>
    <col min="6932" max="6933" width="9.109375" style="59"/>
    <col min="6934" max="6934" width="12.33203125" style="59" bestFit="1" customWidth="1"/>
    <col min="6935" max="7169" width="9.109375" style="59"/>
    <col min="7170" max="7170" width="11.44140625" style="59" customWidth="1"/>
    <col min="7171" max="7171" width="7.44140625" style="59" customWidth="1"/>
    <col min="7172" max="7172" width="9.109375" style="59"/>
    <col min="7173" max="7173" width="0.88671875" style="59" customWidth="1"/>
    <col min="7174" max="7174" width="1.33203125" style="59" customWidth="1"/>
    <col min="7175" max="7175" width="3.44140625" style="59" customWidth="1"/>
    <col min="7176" max="7176" width="3.33203125" style="59" customWidth="1"/>
    <col min="7177" max="7177" width="3" style="59" customWidth="1"/>
    <col min="7178" max="7180" width="2.6640625" style="59" customWidth="1"/>
    <col min="7181" max="7183" width="3.44140625" style="59" customWidth="1"/>
    <col min="7184" max="7184" width="2.6640625" style="59" customWidth="1"/>
    <col min="7185" max="7185" width="14.6640625" style="59" customWidth="1"/>
    <col min="7186" max="7186" width="11.88671875" style="59" bestFit="1" customWidth="1"/>
    <col min="7187" max="7187" width="14.88671875" style="59" customWidth="1"/>
    <col min="7188" max="7189" width="9.109375" style="59"/>
    <col min="7190" max="7190" width="12.33203125" style="59" bestFit="1" customWidth="1"/>
    <col min="7191" max="7425" width="9.109375" style="59"/>
    <col min="7426" max="7426" width="11.44140625" style="59" customWidth="1"/>
    <col min="7427" max="7427" width="7.44140625" style="59" customWidth="1"/>
    <col min="7428" max="7428" width="9.109375" style="59"/>
    <col min="7429" max="7429" width="0.88671875" style="59" customWidth="1"/>
    <col min="7430" max="7430" width="1.33203125" style="59" customWidth="1"/>
    <col min="7431" max="7431" width="3.44140625" style="59" customWidth="1"/>
    <col min="7432" max="7432" width="3.33203125" style="59" customWidth="1"/>
    <col min="7433" max="7433" width="3" style="59" customWidth="1"/>
    <col min="7434" max="7436" width="2.6640625" style="59" customWidth="1"/>
    <col min="7437" max="7439" width="3.44140625" style="59" customWidth="1"/>
    <col min="7440" max="7440" width="2.6640625" style="59" customWidth="1"/>
    <col min="7441" max="7441" width="14.6640625" style="59" customWidth="1"/>
    <col min="7442" max="7442" width="11.88671875" style="59" bestFit="1" customWidth="1"/>
    <col min="7443" max="7443" width="14.88671875" style="59" customWidth="1"/>
    <col min="7444" max="7445" width="9.109375" style="59"/>
    <col min="7446" max="7446" width="12.33203125" style="59" bestFit="1" customWidth="1"/>
    <col min="7447" max="7681" width="9.109375" style="59"/>
    <col min="7682" max="7682" width="11.44140625" style="59" customWidth="1"/>
    <col min="7683" max="7683" width="7.44140625" style="59" customWidth="1"/>
    <col min="7684" max="7684" width="9.109375" style="59"/>
    <col min="7685" max="7685" width="0.88671875" style="59" customWidth="1"/>
    <col min="7686" max="7686" width="1.33203125" style="59" customWidth="1"/>
    <col min="7687" max="7687" width="3.44140625" style="59" customWidth="1"/>
    <col min="7688" max="7688" width="3.33203125" style="59" customWidth="1"/>
    <col min="7689" max="7689" width="3" style="59" customWidth="1"/>
    <col min="7690" max="7692" width="2.6640625" style="59" customWidth="1"/>
    <col min="7693" max="7695" width="3.44140625" style="59" customWidth="1"/>
    <col min="7696" max="7696" width="2.6640625" style="59" customWidth="1"/>
    <col min="7697" max="7697" width="14.6640625" style="59" customWidth="1"/>
    <col min="7698" max="7698" width="11.88671875" style="59" bestFit="1" customWidth="1"/>
    <col min="7699" max="7699" width="14.88671875" style="59" customWidth="1"/>
    <col min="7700" max="7701" width="9.109375" style="59"/>
    <col min="7702" max="7702" width="12.33203125" style="59" bestFit="1" customWidth="1"/>
    <col min="7703" max="7937" width="9.109375" style="59"/>
    <col min="7938" max="7938" width="11.44140625" style="59" customWidth="1"/>
    <col min="7939" max="7939" width="7.44140625" style="59" customWidth="1"/>
    <col min="7940" max="7940" width="9.109375" style="59"/>
    <col min="7941" max="7941" width="0.88671875" style="59" customWidth="1"/>
    <col min="7942" max="7942" width="1.33203125" style="59" customWidth="1"/>
    <col min="7943" max="7943" width="3.44140625" style="59" customWidth="1"/>
    <col min="7944" max="7944" width="3.33203125" style="59" customWidth="1"/>
    <col min="7945" max="7945" width="3" style="59" customWidth="1"/>
    <col min="7946" max="7948" width="2.6640625" style="59" customWidth="1"/>
    <col min="7949" max="7951" width="3.44140625" style="59" customWidth="1"/>
    <col min="7952" max="7952" width="2.6640625" style="59" customWidth="1"/>
    <col min="7953" max="7953" width="14.6640625" style="59" customWidth="1"/>
    <col min="7954" max="7954" width="11.88671875" style="59" bestFit="1" customWidth="1"/>
    <col min="7955" max="7955" width="14.88671875" style="59" customWidth="1"/>
    <col min="7956" max="7957" width="9.109375" style="59"/>
    <col min="7958" max="7958" width="12.33203125" style="59" bestFit="1" customWidth="1"/>
    <col min="7959" max="8193" width="9.109375" style="59"/>
    <col min="8194" max="8194" width="11.44140625" style="59" customWidth="1"/>
    <col min="8195" max="8195" width="7.44140625" style="59" customWidth="1"/>
    <col min="8196" max="8196" width="9.109375" style="59"/>
    <col min="8197" max="8197" width="0.88671875" style="59" customWidth="1"/>
    <col min="8198" max="8198" width="1.33203125" style="59" customWidth="1"/>
    <col min="8199" max="8199" width="3.44140625" style="59" customWidth="1"/>
    <col min="8200" max="8200" width="3.33203125" style="59" customWidth="1"/>
    <col min="8201" max="8201" width="3" style="59" customWidth="1"/>
    <col min="8202" max="8204" width="2.6640625" style="59" customWidth="1"/>
    <col min="8205" max="8207" width="3.44140625" style="59" customWidth="1"/>
    <col min="8208" max="8208" width="2.6640625" style="59" customWidth="1"/>
    <col min="8209" max="8209" width="14.6640625" style="59" customWidth="1"/>
    <col min="8210" max="8210" width="11.88671875" style="59" bestFit="1" customWidth="1"/>
    <col min="8211" max="8211" width="14.88671875" style="59" customWidth="1"/>
    <col min="8212" max="8213" width="9.109375" style="59"/>
    <col min="8214" max="8214" width="12.33203125" style="59" bestFit="1" customWidth="1"/>
    <col min="8215" max="8449" width="9.109375" style="59"/>
    <col min="8450" max="8450" width="11.44140625" style="59" customWidth="1"/>
    <col min="8451" max="8451" width="7.44140625" style="59" customWidth="1"/>
    <col min="8452" max="8452" width="9.109375" style="59"/>
    <col min="8453" max="8453" width="0.88671875" style="59" customWidth="1"/>
    <col min="8454" max="8454" width="1.33203125" style="59" customWidth="1"/>
    <col min="8455" max="8455" width="3.44140625" style="59" customWidth="1"/>
    <col min="8456" max="8456" width="3.33203125" style="59" customWidth="1"/>
    <col min="8457" max="8457" width="3" style="59" customWidth="1"/>
    <col min="8458" max="8460" width="2.6640625" style="59" customWidth="1"/>
    <col min="8461" max="8463" width="3.44140625" style="59" customWidth="1"/>
    <col min="8464" max="8464" width="2.6640625" style="59" customWidth="1"/>
    <col min="8465" max="8465" width="14.6640625" style="59" customWidth="1"/>
    <col min="8466" max="8466" width="11.88671875" style="59" bestFit="1" customWidth="1"/>
    <col min="8467" max="8467" width="14.88671875" style="59" customWidth="1"/>
    <col min="8468" max="8469" width="9.109375" style="59"/>
    <col min="8470" max="8470" width="12.33203125" style="59" bestFit="1" customWidth="1"/>
    <col min="8471" max="8705" width="9.109375" style="59"/>
    <col min="8706" max="8706" width="11.44140625" style="59" customWidth="1"/>
    <col min="8707" max="8707" width="7.44140625" style="59" customWidth="1"/>
    <col min="8708" max="8708" width="9.109375" style="59"/>
    <col min="8709" max="8709" width="0.88671875" style="59" customWidth="1"/>
    <col min="8710" max="8710" width="1.33203125" style="59" customWidth="1"/>
    <col min="8711" max="8711" width="3.44140625" style="59" customWidth="1"/>
    <col min="8712" max="8712" width="3.33203125" style="59" customWidth="1"/>
    <col min="8713" max="8713" width="3" style="59" customWidth="1"/>
    <col min="8714" max="8716" width="2.6640625" style="59" customWidth="1"/>
    <col min="8717" max="8719" width="3.44140625" style="59" customWidth="1"/>
    <col min="8720" max="8720" width="2.6640625" style="59" customWidth="1"/>
    <col min="8721" max="8721" width="14.6640625" style="59" customWidth="1"/>
    <col min="8722" max="8722" width="11.88671875" style="59" bestFit="1" customWidth="1"/>
    <col min="8723" max="8723" width="14.88671875" style="59" customWidth="1"/>
    <col min="8724" max="8725" width="9.109375" style="59"/>
    <col min="8726" max="8726" width="12.33203125" style="59" bestFit="1" customWidth="1"/>
    <col min="8727" max="8961" width="9.109375" style="59"/>
    <col min="8962" max="8962" width="11.44140625" style="59" customWidth="1"/>
    <col min="8963" max="8963" width="7.44140625" style="59" customWidth="1"/>
    <col min="8964" max="8964" width="9.109375" style="59"/>
    <col min="8965" max="8965" width="0.88671875" style="59" customWidth="1"/>
    <col min="8966" max="8966" width="1.33203125" style="59" customWidth="1"/>
    <col min="8967" max="8967" width="3.44140625" style="59" customWidth="1"/>
    <col min="8968" max="8968" width="3.33203125" style="59" customWidth="1"/>
    <col min="8969" max="8969" width="3" style="59" customWidth="1"/>
    <col min="8970" max="8972" width="2.6640625" style="59" customWidth="1"/>
    <col min="8973" max="8975" width="3.44140625" style="59" customWidth="1"/>
    <col min="8976" max="8976" width="2.6640625" style="59" customWidth="1"/>
    <col min="8977" max="8977" width="14.6640625" style="59" customWidth="1"/>
    <col min="8978" max="8978" width="11.88671875" style="59" bestFit="1" customWidth="1"/>
    <col min="8979" max="8979" width="14.88671875" style="59" customWidth="1"/>
    <col min="8980" max="8981" width="9.109375" style="59"/>
    <col min="8982" max="8982" width="12.33203125" style="59" bestFit="1" customWidth="1"/>
    <col min="8983" max="9217" width="9.109375" style="59"/>
    <col min="9218" max="9218" width="11.44140625" style="59" customWidth="1"/>
    <col min="9219" max="9219" width="7.44140625" style="59" customWidth="1"/>
    <col min="9220" max="9220" width="9.109375" style="59"/>
    <col min="9221" max="9221" width="0.88671875" style="59" customWidth="1"/>
    <col min="9222" max="9222" width="1.33203125" style="59" customWidth="1"/>
    <col min="9223" max="9223" width="3.44140625" style="59" customWidth="1"/>
    <col min="9224" max="9224" width="3.33203125" style="59" customWidth="1"/>
    <col min="9225" max="9225" width="3" style="59" customWidth="1"/>
    <col min="9226" max="9228" width="2.6640625" style="59" customWidth="1"/>
    <col min="9229" max="9231" width="3.44140625" style="59" customWidth="1"/>
    <col min="9232" max="9232" width="2.6640625" style="59" customWidth="1"/>
    <col min="9233" max="9233" width="14.6640625" style="59" customWidth="1"/>
    <col min="9234" max="9234" width="11.88671875" style="59" bestFit="1" customWidth="1"/>
    <col min="9235" max="9235" width="14.88671875" style="59" customWidth="1"/>
    <col min="9236" max="9237" width="9.109375" style="59"/>
    <col min="9238" max="9238" width="12.33203125" style="59" bestFit="1" customWidth="1"/>
    <col min="9239" max="9473" width="9.109375" style="59"/>
    <col min="9474" max="9474" width="11.44140625" style="59" customWidth="1"/>
    <col min="9475" max="9475" width="7.44140625" style="59" customWidth="1"/>
    <col min="9476" max="9476" width="9.109375" style="59"/>
    <col min="9477" max="9477" width="0.88671875" style="59" customWidth="1"/>
    <col min="9478" max="9478" width="1.33203125" style="59" customWidth="1"/>
    <col min="9479" max="9479" width="3.44140625" style="59" customWidth="1"/>
    <col min="9480" max="9480" width="3.33203125" style="59" customWidth="1"/>
    <col min="9481" max="9481" width="3" style="59" customWidth="1"/>
    <col min="9482" max="9484" width="2.6640625" style="59" customWidth="1"/>
    <col min="9485" max="9487" width="3.44140625" style="59" customWidth="1"/>
    <col min="9488" max="9488" width="2.6640625" style="59" customWidth="1"/>
    <col min="9489" max="9489" width="14.6640625" style="59" customWidth="1"/>
    <col min="9490" max="9490" width="11.88671875" style="59" bestFit="1" customWidth="1"/>
    <col min="9491" max="9491" width="14.88671875" style="59" customWidth="1"/>
    <col min="9492" max="9493" width="9.109375" style="59"/>
    <col min="9494" max="9494" width="12.33203125" style="59" bestFit="1" customWidth="1"/>
    <col min="9495" max="9729" width="9.109375" style="59"/>
    <col min="9730" max="9730" width="11.44140625" style="59" customWidth="1"/>
    <col min="9731" max="9731" width="7.44140625" style="59" customWidth="1"/>
    <col min="9732" max="9732" width="9.109375" style="59"/>
    <col min="9733" max="9733" width="0.88671875" style="59" customWidth="1"/>
    <col min="9734" max="9734" width="1.33203125" style="59" customWidth="1"/>
    <col min="9735" max="9735" width="3.44140625" style="59" customWidth="1"/>
    <col min="9736" max="9736" width="3.33203125" style="59" customWidth="1"/>
    <col min="9737" max="9737" width="3" style="59" customWidth="1"/>
    <col min="9738" max="9740" width="2.6640625" style="59" customWidth="1"/>
    <col min="9741" max="9743" width="3.44140625" style="59" customWidth="1"/>
    <col min="9744" max="9744" width="2.6640625" style="59" customWidth="1"/>
    <col min="9745" max="9745" width="14.6640625" style="59" customWidth="1"/>
    <col min="9746" max="9746" width="11.88671875" style="59" bestFit="1" customWidth="1"/>
    <col min="9747" max="9747" width="14.88671875" style="59" customWidth="1"/>
    <col min="9748" max="9749" width="9.109375" style="59"/>
    <col min="9750" max="9750" width="12.33203125" style="59" bestFit="1" customWidth="1"/>
    <col min="9751" max="9985" width="9.109375" style="59"/>
    <col min="9986" max="9986" width="11.44140625" style="59" customWidth="1"/>
    <col min="9987" max="9987" width="7.44140625" style="59" customWidth="1"/>
    <col min="9988" max="9988" width="9.109375" style="59"/>
    <col min="9989" max="9989" width="0.88671875" style="59" customWidth="1"/>
    <col min="9990" max="9990" width="1.33203125" style="59" customWidth="1"/>
    <col min="9991" max="9991" width="3.44140625" style="59" customWidth="1"/>
    <col min="9992" max="9992" width="3.33203125" style="59" customWidth="1"/>
    <col min="9993" max="9993" width="3" style="59" customWidth="1"/>
    <col min="9994" max="9996" width="2.6640625" style="59" customWidth="1"/>
    <col min="9997" max="9999" width="3.44140625" style="59" customWidth="1"/>
    <col min="10000" max="10000" width="2.6640625" style="59" customWidth="1"/>
    <col min="10001" max="10001" width="14.6640625" style="59" customWidth="1"/>
    <col min="10002" max="10002" width="11.88671875" style="59" bestFit="1" customWidth="1"/>
    <col min="10003" max="10003" width="14.88671875" style="59" customWidth="1"/>
    <col min="10004" max="10005" width="9.109375" style="59"/>
    <col min="10006" max="10006" width="12.33203125" style="59" bestFit="1" customWidth="1"/>
    <col min="10007" max="10241" width="9.109375" style="59"/>
    <col min="10242" max="10242" width="11.44140625" style="59" customWidth="1"/>
    <col min="10243" max="10243" width="7.44140625" style="59" customWidth="1"/>
    <col min="10244" max="10244" width="9.109375" style="59"/>
    <col min="10245" max="10245" width="0.88671875" style="59" customWidth="1"/>
    <col min="10246" max="10246" width="1.33203125" style="59" customWidth="1"/>
    <col min="10247" max="10247" width="3.44140625" style="59" customWidth="1"/>
    <col min="10248" max="10248" width="3.33203125" style="59" customWidth="1"/>
    <col min="10249" max="10249" width="3" style="59" customWidth="1"/>
    <col min="10250" max="10252" width="2.6640625" style="59" customWidth="1"/>
    <col min="10253" max="10255" width="3.44140625" style="59" customWidth="1"/>
    <col min="10256" max="10256" width="2.6640625" style="59" customWidth="1"/>
    <col min="10257" max="10257" width="14.6640625" style="59" customWidth="1"/>
    <col min="10258" max="10258" width="11.88671875" style="59" bestFit="1" customWidth="1"/>
    <col min="10259" max="10259" width="14.88671875" style="59" customWidth="1"/>
    <col min="10260" max="10261" width="9.109375" style="59"/>
    <col min="10262" max="10262" width="12.33203125" style="59" bestFit="1" customWidth="1"/>
    <col min="10263" max="10497" width="9.109375" style="59"/>
    <col min="10498" max="10498" width="11.44140625" style="59" customWidth="1"/>
    <col min="10499" max="10499" width="7.44140625" style="59" customWidth="1"/>
    <col min="10500" max="10500" width="9.109375" style="59"/>
    <col min="10501" max="10501" width="0.88671875" style="59" customWidth="1"/>
    <col min="10502" max="10502" width="1.33203125" style="59" customWidth="1"/>
    <col min="10503" max="10503" width="3.44140625" style="59" customWidth="1"/>
    <col min="10504" max="10504" width="3.33203125" style="59" customWidth="1"/>
    <col min="10505" max="10505" width="3" style="59" customWidth="1"/>
    <col min="10506" max="10508" width="2.6640625" style="59" customWidth="1"/>
    <col min="10509" max="10511" width="3.44140625" style="59" customWidth="1"/>
    <col min="10512" max="10512" width="2.6640625" style="59" customWidth="1"/>
    <col min="10513" max="10513" width="14.6640625" style="59" customWidth="1"/>
    <col min="10514" max="10514" width="11.88671875" style="59" bestFit="1" customWidth="1"/>
    <col min="10515" max="10515" width="14.88671875" style="59" customWidth="1"/>
    <col min="10516" max="10517" width="9.109375" style="59"/>
    <col min="10518" max="10518" width="12.33203125" style="59" bestFit="1" customWidth="1"/>
    <col min="10519" max="10753" width="9.109375" style="59"/>
    <col min="10754" max="10754" width="11.44140625" style="59" customWidth="1"/>
    <col min="10755" max="10755" width="7.44140625" style="59" customWidth="1"/>
    <col min="10756" max="10756" width="9.109375" style="59"/>
    <col min="10757" max="10757" width="0.88671875" style="59" customWidth="1"/>
    <col min="10758" max="10758" width="1.33203125" style="59" customWidth="1"/>
    <col min="10759" max="10759" width="3.44140625" style="59" customWidth="1"/>
    <col min="10760" max="10760" width="3.33203125" style="59" customWidth="1"/>
    <col min="10761" max="10761" width="3" style="59" customWidth="1"/>
    <col min="10762" max="10764" width="2.6640625" style="59" customWidth="1"/>
    <col min="10765" max="10767" width="3.44140625" style="59" customWidth="1"/>
    <col min="10768" max="10768" width="2.6640625" style="59" customWidth="1"/>
    <col min="10769" max="10769" width="14.6640625" style="59" customWidth="1"/>
    <col min="10770" max="10770" width="11.88671875" style="59" bestFit="1" customWidth="1"/>
    <col min="10771" max="10771" width="14.88671875" style="59" customWidth="1"/>
    <col min="10772" max="10773" width="9.109375" style="59"/>
    <col min="10774" max="10774" width="12.33203125" style="59" bestFit="1" customWidth="1"/>
    <col min="10775" max="11009" width="9.109375" style="59"/>
    <col min="11010" max="11010" width="11.44140625" style="59" customWidth="1"/>
    <col min="11011" max="11011" width="7.44140625" style="59" customWidth="1"/>
    <col min="11012" max="11012" width="9.109375" style="59"/>
    <col min="11013" max="11013" width="0.88671875" style="59" customWidth="1"/>
    <col min="11014" max="11014" width="1.33203125" style="59" customWidth="1"/>
    <col min="11015" max="11015" width="3.44140625" style="59" customWidth="1"/>
    <col min="11016" max="11016" width="3.33203125" style="59" customWidth="1"/>
    <col min="11017" max="11017" width="3" style="59" customWidth="1"/>
    <col min="11018" max="11020" width="2.6640625" style="59" customWidth="1"/>
    <col min="11021" max="11023" width="3.44140625" style="59" customWidth="1"/>
    <col min="11024" max="11024" width="2.6640625" style="59" customWidth="1"/>
    <col min="11025" max="11025" width="14.6640625" style="59" customWidth="1"/>
    <col min="11026" max="11026" width="11.88671875" style="59" bestFit="1" customWidth="1"/>
    <col min="11027" max="11027" width="14.88671875" style="59" customWidth="1"/>
    <col min="11028" max="11029" width="9.109375" style="59"/>
    <col min="11030" max="11030" width="12.33203125" style="59" bestFit="1" customWidth="1"/>
    <col min="11031" max="11265" width="9.109375" style="59"/>
    <col min="11266" max="11266" width="11.44140625" style="59" customWidth="1"/>
    <col min="11267" max="11267" width="7.44140625" style="59" customWidth="1"/>
    <col min="11268" max="11268" width="9.109375" style="59"/>
    <col min="11269" max="11269" width="0.88671875" style="59" customWidth="1"/>
    <col min="11270" max="11270" width="1.33203125" style="59" customWidth="1"/>
    <col min="11271" max="11271" width="3.44140625" style="59" customWidth="1"/>
    <col min="11272" max="11272" width="3.33203125" style="59" customWidth="1"/>
    <col min="11273" max="11273" width="3" style="59" customWidth="1"/>
    <col min="11274" max="11276" width="2.6640625" style="59" customWidth="1"/>
    <col min="11277" max="11279" width="3.44140625" style="59" customWidth="1"/>
    <col min="11280" max="11280" width="2.6640625" style="59" customWidth="1"/>
    <col min="11281" max="11281" width="14.6640625" style="59" customWidth="1"/>
    <col min="11282" max="11282" width="11.88671875" style="59" bestFit="1" customWidth="1"/>
    <col min="11283" max="11283" width="14.88671875" style="59" customWidth="1"/>
    <col min="11284" max="11285" width="9.109375" style="59"/>
    <col min="11286" max="11286" width="12.33203125" style="59" bestFit="1" customWidth="1"/>
    <col min="11287" max="11521" width="9.109375" style="59"/>
    <col min="11522" max="11522" width="11.44140625" style="59" customWidth="1"/>
    <col min="11523" max="11523" width="7.44140625" style="59" customWidth="1"/>
    <col min="11524" max="11524" width="9.109375" style="59"/>
    <col min="11525" max="11525" width="0.88671875" style="59" customWidth="1"/>
    <col min="11526" max="11526" width="1.33203125" style="59" customWidth="1"/>
    <col min="11527" max="11527" width="3.44140625" style="59" customWidth="1"/>
    <col min="11528" max="11528" width="3.33203125" style="59" customWidth="1"/>
    <col min="11529" max="11529" width="3" style="59" customWidth="1"/>
    <col min="11530" max="11532" width="2.6640625" style="59" customWidth="1"/>
    <col min="11533" max="11535" width="3.44140625" style="59" customWidth="1"/>
    <col min="11536" max="11536" width="2.6640625" style="59" customWidth="1"/>
    <col min="11537" max="11537" width="14.6640625" style="59" customWidth="1"/>
    <col min="11538" max="11538" width="11.88671875" style="59" bestFit="1" customWidth="1"/>
    <col min="11539" max="11539" width="14.88671875" style="59" customWidth="1"/>
    <col min="11540" max="11541" width="9.109375" style="59"/>
    <col min="11542" max="11542" width="12.33203125" style="59" bestFit="1" customWidth="1"/>
    <col min="11543" max="11777" width="9.109375" style="59"/>
    <col min="11778" max="11778" width="11.44140625" style="59" customWidth="1"/>
    <col min="11779" max="11779" width="7.44140625" style="59" customWidth="1"/>
    <col min="11780" max="11780" width="9.109375" style="59"/>
    <col min="11781" max="11781" width="0.88671875" style="59" customWidth="1"/>
    <col min="11782" max="11782" width="1.33203125" style="59" customWidth="1"/>
    <col min="11783" max="11783" width="3.44140625" style="59" customWidth="1"/>
    <col min="11784" max="11784" width="3.33203125" style="59" customWidth="1"/>
    <col min="11785" max="11785" width="3" style="59" customWidth="1"/>
    <col min="11786" max="11788" width="2.6640625" style="59" customWidth="1"/>
    <col min="11789" max="11791" width="3.44140625" style="59" customWidth="1"/>
    <col min="11792" max="11792" width="2.6640625" style="59" customWidth="1"/>
    <col min="11793" max="11793" width="14.6640625" style="59" customWidth="1"/>
    <col min="11794" max="11794" width="11.88671875" style="59" bestFit="1" customWidth="1"/>
    <col min="11795" max="11795" width="14.88671875" style="59" customWidth="1"/>
    <col min="11796" max="11797" width="9.109375" style="59"/>
    <col min="11798" max="11798" width="12.33203125" style="59" bestFit="1" customWidth="1"/>
    <col min="11799" max="12033" width="9.109375" style="59"/>
    <col min="12034" max="12034" width="11.44140625" style="59" customWidth="1"/>
    <col min="12035" max="12035" width="7.44140625" style="59" customWidth="1"/>
    <col min="12036" max="12036" width="9.109375" style="59"/>
    <col min="12037" max="12037" width="0.88671875" style="59" customWidth="1"/>
    <col min="12038" max="12038" width="1.33203125" style="59" customWidth="1"/>
    <col min="12039" max="12039" width="3.44140625" style="59" customWidth="1"/>
    <col min="12040" max="12040" width="3.33203125" style="59" customWidth="1"/>
    <col min="12041" max="12041" width="3" style="59" customWidth="1"/>
    <col min="12042" max="12044" width="2.6640625" style="59" customWidth="1"/>
    <col min="12045" max="12047" width="3.44140625" style="59" customWidth="1"/>
    <col min="12048" max="12048" width="2.6640625" style="59" customWidth="1"/>
    <col min="12049" max="12049" width="14.6640625" style="59" customWidth="1"/>
    <col min="12050" max="12050" width="11.88671875" style="59" bestFit="1" customWidth="1"/>
    <col min="12051" max="12051" width="14.88671875" style="59" customWidth="1"/>
    <col min="12052" max="12053" width="9.109375" style="59"/>
    <col min="12054" max="12054" width="12.33203125" style="59" bestFit="1" customWidth="1"/>
    <col min="12055" max="12289" width="9.109375" style="59"/>
    <col min="12290" max="12290" width="11.44140625" style="59" customWidth="1"/>
    <col min="12291" max="12291" width="7.44140625" style="59" customWidth="1"/>
    <col min="12292" max="12292" width="9.109375" style="59"/>
    <col min="12293" max="12293" width="0.88671875" style="59" customWidth="1"/>
    <col min="12294" max="12294" width="1.33203125" style="59" customWidth="1"/>
    <col min="12295" max="12295" width="3.44140625" style="59" customWidth="1"/>
    <col min="12296" max="12296" width="3.33203125" style="59" customWidth="1"/>
    <col min="12297" max="12297" width="3" style="59" customWidth="1"/>
    <col min="12298" max="12300" width="2.6640625" style="59" customWidth="1"/>
    <col min="12301" max="12303" width="3.44140625" style="59" customWidth="1"/>
    <col min="12304" max="12304" width="2.6640625" style="59" customWidth="1"/>
    <col min="12305" max="12305" width="14.6640625" style="59" customWidth="1"/>
    <col min="12306" max="12306" width="11.88671875" style="59" bestFit="1" customWidth="1"/>
    <col min="12307" max="12307" width="14.88671875" style="59" customWidth="1"/>
    <col min="12308" max="12309" width="9.109375" style="59"/>
    <col min="12310" max="12310" width="12.33203125" style="59" bestFit="1" customWidth="1"/>
    <col min="12311" max="12545" width="9.109375" style="59"/>
    <col min="12546" max="12546" width="11.44140625" style="59" customWidth="1"/>
    <col min="12547" max="12547" width="7.44140625" style="59" customWidth="1"/>
    <col min="12548" max="12548" width="9.109375" style="59"/>
    <col min="12549" max="12549" width="0.88671875" style="59" customWidth="1"/>
    <col min="12550" max="12550" width="1.33203125" style="59" customWidth="1"/>
    <col min="12551" max="12551" width="3.44140625" style="59" customWidth="1"/>
    <col min="12552" max="12552" width="3.33203125" style="59" customWidth="1"/>
    <col min="12553" max="12553" width="3" style="59" customWidth="1"/>
    <col min="12554" max="12556" width="2.6640625" style="59" customWidth="1"/>
    <col min="12557" max="12559" width="3.44140625" style="59" customWidth="1"/>
    <col min="12560" max="12560" width="2.6640625" style="59" customWidth="1"/>
    <col min="12561" max="12561" width="14.6640625" style="59" customWidth="1"/>
    <col min="12562" max="12562" width="11.88671875" style="59" bestFit="1" customWidth="1"/>
    <col min="12563" max="12563" width="14.88671875" style="59" customWidth="1"/>
    <col min="12564" max="12565" width="9.109375" style="59"/>
    <col min="12566" max="12566" width="12.33203125" style="59" bestFit="1" customWidth="1"/>
    <col min="12567" max="12801" width="9.109375" style="59"/>
    <col min="12802" max="12802" width="11.44140625" style="59" customWidth="1"/>
    <col min="12803" max="12803" width="7.44140625" style="59" customWidth="1"/>
    <col min="12804" max="12804" width="9.109375" style="59"/>
    <col min="12805" max="12805" width="0.88671875" style="59" customWidth="1"/>
    <col min="12806" max="12806" width="1.33203125" style="59" customWidth="1"/>
    <col min="12807" max="12807" width="3.44140625" style="59" customWidth="1"/>
    <col min="12808" max="12808" width="3.33203125" style="59" customWidth="1"/>
    <col min="12809" max="12809" width="3" style="59" customWidth="1"/>
    <col min="12810" max="12812" width="2.6640625" style="59" customWidth="1"/>
    <col min="12813" max="12815" width="3.44140625" style="59" customWidth="1"/>
    <col min="12816" max="12816" width="2.6640625" style="59" customWidth="1"/>
    <col min="12817" max="12817" width="14.6640625" style="59" customWidth="1"/>
    <col min="12818" max="12818" width="11.88671875" style="59" bestFit="1" customWidth="1"/>
    <col min="12819" max="12819" width="14.88671875" style="59" customWidth="1"/>
    <col min="12820" max="12821" width="9.109375" style="59"/>
    <col min="12822" max="12822" width="12.33203125" style="59" bestFit="1" customWidth="1"/>
    <col min="12823" max="13057" width="9.109375" style="59"/>
    <col min="13058" max="13058" width="11.44140625" style="59" customWidth="1"/>
    <col min="13059" max="13059" width="7.44140625" style="59" customWidth="1"/>
    <col min="13060" max="13060" width="9.109375" style="59"/>
    <col min="13061" max="13061" width="0.88671875" style="59" customWidth="1"/>
    <col min="13062" max="13062" width="1.33203125" style="59" customWidth="1"/>
    <col min="13063" max="13063" width="3.44140625" style="59" customWidth="1"/>
    <col min="13064" max="13064" width="3.33203125" style="59" customWidth="1"/>
    <col min="13065" max="13065" width="3" style="59" customWidth="1"/>
    <col min="13066" max="13068" width="2.6640625" style="59" customWidth="1"/>
    <col min="13069" max="13071" width="3.44140625" style="59" customWidth="1"/>
    <col min="13072" max="13072" width="2.6640625" style="59" customWidth="1"/>
    <col min="13073" max="13073" width="14.6640625" style="59" customWidth="1"/>
    <col min="13074" max="13074" width="11.88671875" style="59" bestFit="1" customWidth="1"/>
    <col min="13075" max="13075" width="14.88671875" style="59" customWidth="1"/>
    <col min="13076" max="13077" width="9.109375" style="59"/>
    <col min="13078" max="13078" width="12.33203125" style="59" bestFit="1" customWidth="1"/>
    <col min="13079" max="13313" width="9.109375" style="59"/>
    <col min="13314" max="13314" width="11.44140625" style="59" customWidth="1"/>
    <col min="13315" max="13315" width="7.44140625" style="59" customWidth="1"/>
    <col min="13316" max="13316" width="9.109375" style="59"/>
    <col min="13317" max="13317" width="0.88671875" style="59" customWidth="1"/>
    <col min="13318" max="13318" width="1.33203125" style="59" customWidth="1"/>
    <col min="13319" max="13319" width="3.44140625" style="59" customWidth="1"/>
    <col min="13320" max="13320" width="3.33203125" style="59" customWidth="1"/>
    <col min="13321" max="13321" width="3" style="59" customWidth="1"/>
    <col min="13322" max="13324" width="2.6640625" style="59" customWidth="1"/>
    <col min="13325" max="13327" width="3.44140625" style="59" customWidth="1"/>
    <col min="13328" max="13328" width="2.6640625" style="59" customWidth="1"/>
    <col min="13329" max="13329" width="14.6640625" style="59" customWidth="1"/>
    <col min="13330" max="13330" width="11.88671875" style="59" bestFit="1" customWidth="1"/>
    <col min="13331" max="13331" width="14.88671875" style="59" customWidth="1"/>
    <col min="13332" max="13333" width="9.109375" style="59"/>
    <col min="13334" max="13334" width="12.33203125" style="59" bestFit="1" customWidth="1"/>
    <col min="13335" max="13569" width="9.109375" style="59"/>
    <col min="13570" max="13570" width="11.44140625" style="59" customWidth="1"/>
    <col min="13571" max="13571" width="7.44140625" style="59" customWidth="1"/>
    <col min="13572" max="13572" width="9.109375" style="59"/>
    <col min="13573" max="13573" width="0.88671875" style="59" customWidth="1"/>
    <col min="13574" max="13574" width="1.33203125" style="59" customWidth="1"/>
    <col min="13575" max="13575" width="3.44140625" style="59" customWidth="1"/>
    <col min="13576" max="13576" width="3.33203125" style="59" customWidth="1"/>
    <col min="13577" max="13577" width="3" style="59" customWidth="1"/>
    <col min="13578" max="13580" width="2.6640625" style="59" customWidth="1"/>
    <col min="13581" max="13583" width="3.44140625" style="59" customWidth="1"/>
    <col min="13584" max="13584" width="2.6640625" style="59" customWidth="1"/>
    <col min="13585" max="13585" width="14.6640625" style="59" customWidth="1"/>
    <col min="13586" max="13586" width="11.88671875" style="59" bestFit="1" customWidth="1"/>
    <col min="13587" max="13587" width="14.88671875" style="59" customWidth="1"/>
    <col min="13588" max="13589" width="9.109375" style="59"/>
    <col min="13590" max="13590" width="12.33203125" style="59" bestFit="1" customWidth="1"/>
    <col min="13591" max="13825" width="9.109375" style="59"/>
    <col min="13826" max="13826" width="11.44140625" style="59" customWidth="1"/>
    <col min="13827" max="13827" width="7.44140625" style="59" customWidth="1"/>
    <col min="13828" max="13828" width="9.109375" style="59"/>
    <col min="13829" max="13829" width="0.88671875" style="59" customWidth="1"/>
    <col min="13830" max="13830" width="1.33203125" style="59" customWidth="1"/>
    <col min="13831" max="13831" width="3.44140625" style="59" customWidth="1"/>
    <col min="13832" max="13832" width="3.33203125" style="59" customWidth="1"/>
    <col min="13833" max="13833" width="3" style="59" customWidth="1"/>
    <col min="13834" max="13836" width="2.6640625" style="59" customWidth="1"/>
    <col min="13837" max="13839" width="3.44140625" style="59" customWidth="1"/>
    <col min="13840" max="13840" width="2.6640625" style="59" customWidth="1"/>
    <col min="13841" max="13841" width="14.6640625" style="59" customWidth="1"/>
    <col min="13842" max="13842" width="11.88671875" style="59" bestFit="1" customWidth="1"/>
    <col min="13843" max="13843" width="14.88671875" style="59" customWidth="1"/>
    <col min="13844" max="13845" width="9.109375" style="59"/>
    <col min="13846" max="13846" width="12.33203125" style="59" bestFit="1" customWidth="1"/>
    <col min="13847" max="14081" width="9.109375" style="59"/>
    <col min="14082" max="14082" width="11.44140625" style="59" customWidth="1"/>
    <col min="14083" max="14083" width="7.44140625" style="59" customWidth="1"/>
    <col min="14084" max="14084" width="9.109375" style="59"/>
    <col min="14085" max="14085" width="0.88671875" style="59" customWidth="1"/>
    <col min="14086" max="14086" width="1.33203125" style="59" customWidth="1"/>
    <col min="14087" max="14087" width="3.44140625" style="59" customWidth="1"/>
    <col min="14088" max="14088" width="3.33203125" style="59" customWidth="1"/>
    <col min="14089" max="14089" width="3" style="59" customWidth="1"/>
    <col min="14090" max="14092" width="2.6640625" style="59" customWidth="1"/>
    <col min="14093" max="14095" width="3.44140625" style="59" customWidth="1"/>
    <col min="14096" max="14096" width="2.6640625" style="59" customWidth="1"/>
    <col min="14097" max="14097" width="14.6640625" style="59" customWidth="1"/>
    <col min="14098" max="14098" width="11.88671875" style="59" bestFit="1" customWidth="1"/>
    <col min="14099" max="14099" width="14.88671875" style="59" customWidth="1"/>
    <col min="14100" max="14101" width="9.109375" style="59"/>
    <col min="14102" max="14102" width="12.33203125" style="59" bestFit="1" customWidth="1"/>
    <col min="14103" max="14337" width="9.109375" style="59"/>
    <col min="14338" max="14338" width="11.44140625" style="59" customWidth="1"/>
    <col min="14339" max="14339" width="7.44140625" style="59" customWidth="1"/>
    <col min="14340" max="14340" width="9.109375" style="59"/>
    <col min="14341" max="14341" width="0.88671875" style="59" customWidth="1"/>
    <col min="14342" max="14342" width="1.33203125" style="59" customWidth="1"/>
    <col min="14343" max="14343" width="3.44140625" style="59" customWidth="1"/>
    <col min="14344" max="14344" width="3.33203125" style="59" customWidth="1"/>
    <col min="14345" max="14345" width="3" style="59" customWidth="1"/>
    <col min="14346" max="14348" width="2.6640625" style="59" customWidth="1"/>
    <col min="14349" max="14351" width="3.44140625" style="59" customWidth="1"/>
    <col min="14352" max="14352" width="2.6640625" style="59" customWidth="1"/>
    <col min="14353" max="14353" width="14.6640625" style="59" customWidth="1"/>
    <col min="14354" max="14354" width="11.88671875" style="59" bestFit="1" customWidth="1"/>
    <col min="14355" max="14355" width="14.88671875" style="59" customWidth="1"/>
    <col min="14356" max="14357" width="9.109375" style="59"/>
    <col min="14358" max="14358" width="12.33203125" style="59" bestFit="1" customWidth="1"/>
    <col min="14359" max="14593" width="9.109375" style="59"/>
    <col min="14594" max="14594" width="11.44140625" style="59" customWidth="1"/>
    <col min="14595" max="14595" width="7.44140625" style="59" customWidth="1"/>
    <col min="14596" max="14596" width="9.109375" style="59"/>
    <col min="14597" max="14597" width="0.88671875" style="59" customWidth="1"/>
    <col min="14598" max="14598" width="1.33203125" style="59" customWidth="1"/>
    <col min="14599" max="14599" width="3.44140625" style="59" customWidth="1"/>
    <col min="14600" max="14600" width="3.33203125" style="59" customWidth="1"/>
    <col min="14601" max="14601" width="3" style="59" customWidth="1"/>
    <col min="14602" max="14604" width="2.6640625" style="59" customWidth="1"/>
    <col min="14605" max="14607" width="3.44140625" style="59" customWidth="1"/>
    <col min="14608" max="14608" width="2.6640625" style="59" customWidth="1"/>
    <col min="14609" max="14609" width="14.6640625" style="59" customWidth="1"/>
    <col min="14610" max="14610" width="11.88671875" style="59" bestFit="1" customWidth="1"/>
    <col min="14611" max="14611" width="14.88671875" style="59" customWidth="1"/>
    <col min="14612" max="14613" width="9.109375" style="59"/>
    <col min="14614" max="14614" width="12.33203125" style="59" bestFit="1" customWidth="1"/>
    <col min="14615" max="14849" width="9.109375" style="59"/>
    <col min="14850" max="14850" width="11.44140625" style="59" customWidth="1"/>
    <col min="14851" max="14851" width="7.44140625" style="59" customWidth="1"/>
    <col min="14852" max="14852" width="9.109375" style="59"/>
    <col min="14853" max="14853" width="0.88671875" style="59" customWidth="1"/>
    <col min="14854" max="14854" width="1.33203125" style="59" customWidth="1"/>
    <col min="14855" max="14855" width="3.44140625" style="59" customWidth="1"/>
    <col min="14856" max="14856" width="3.33203125" style="59" customWidth="1"/>
    <col min="14857" max="14857" width="3" style="59" customWidth="1"/>
    <col min="14858" max="14860" width="2.6640625" style="59" customWidth="1"/>
    <col min="14861" max="14863" width="3.44140625" style="59" customWidth="1"/>
    <col min="14864" max="14864" width="2.6640625" style="59" customWidth="1"/>
    <col min="14865" max="14865" width="14.6640625" style="59" customWidth="1"/>
    <col min="14866" max="14866" width="11.88671875" style="59" bestFit="1" customWidth="1"/>
    <col min="14867" max="14867" width="14.88671875" style="59" customWidth="1"/>
    <col min="14868" max="14869" width="9.109375" style="59"/>
    <col min="14870" max="14870" width="12.33203125" style="59" bestFit="1" customWidth="1"/>
    <col min="14871" max="15105" width="9.109375" style="59"/>
    <col min="15106" max="15106" width="11.44140625" style="59" customWidth="1"/>
    <col min="15107" max="15107" width="7.44140625" style="59" customWidth="1"/>
    <col min="15108" max="15108" width="9.109375" style="59"/>
    <col min="15109" max="15109" width="0.88671875" style="59" customWidth="1"/>
    <col min="15110" max="15110" width="1.33203125" style="59" customWidth="1"/>
    <col min="15111" max="15111" width="3.44140625" style="59" customWidth="1"/>
    <col min="15112" max="15112" width="3.33203125" style="59" customWidth="1"/>
    <col min="15113" max="15113" width="3" style="59" customWidth="1"/>
    <col min="15114" max="15116" width="2.6640625" style="59" customWidth="1"/>
    <col min="15117" max="15119" width="3.44140625" style="59" customWidth="1"/>
    <col min="15120" max="15120" width="2.6640625" style="59" customWidth="1"/>
    <col min="15121" max="15121" width="14.6640625" style="59" customWidth="1"/>
    <col min="15122" max="15122" width="11.88671875" style="59" bestFit="1" customWidth="1"/>
    <col min="15123" max="15123" width="14.88671875" style="59" customWidth="1"/>
    <col min="15124" max="15125" width="9.109375" style="59"/>
    <col min="15126" max="15126" width="12.33203125" style="59" bestFit="1" customWidth="1"/>
    <col min="15127" max="15361" width="9.109375" style="59"/>
    <col min="15362" max="15362" width="11.44140625" style="59" customWidth="1"/>
    <col min="15363" max="15363" width="7.44140625" style="59" customWidth="1"/>
    <col min="15364" max="15364" width="9.109375" style="59"/>
    <col min="15365" max="15365" width="0.88671875" style="59" customWidth="1"/>
    <col min="15366" max="15366" width="1.33203125" style="59" customWidth="1"/>
    <col min="15367" max="15367" width="3.44140625" style="59" customWidth="1"/>
    <col min="15368" max="15368" width="3.33203125" style="59" customWidth="1"/>
    <col min="15369" max="15369" width="3" style="59" customWidth="1"/>
    <col min="15370" max="15372" width="2.6640625" style="59" customWidth="1"/>
    <col min="15373" max="15375" width="3.44140625" style="59" customWidth="1"/>
    <col min="15376" max="15376" width="2.6640625" style="59" customWidth="1"/>
    <col min="15377" max="15377" width="14.6640625" style="59" customWidth="1"/>
    <col min="15378" max="15378" width="11.88671875" style="59" bestFit="1" customWidth="1"/>
    <col min="15379" max="15379" width="14.88671875" style="59" customWidth="1"/>
    <col min="15380" max="15381" width="9.109375" style="59"/>
    <col min="15382" max="15382" width="12.33203125" style="59" bestFit="1" customWidth="1"/>
    <col min="15383" max="15617" width="9.109375" style="59"/>
    <col min="15618" max="15618" width="11.44140625" style="59" customWidth="1"/>
    <col min="15619" max="15619" width="7.44140625" style="59" customWidth="1"/>
    <col min="15620" max="15620" width="9.109375" style="59"/>
    <col min="15621" max="15621" width="0.88671875" style="59" customWidth="1"/>
    <col min="15622" max="15622" width="1.33203125" style="59" customWidth="1"/>
    <col min="15623" max="15623" width="3.44140625" style="59" customWidth="1"/>
    <col min="15624" max="15624" width="3.33203125" style="59" customWidth="1"/>
    <col min="15625" max="15625" width="3" style="59" customWidth="1"/>
    <col min="15626" max="15628" width="2.6640625" style="59" customWidth="1"/>
    <col min="15629" max="15631" width="3.44140625" style="59" customWidth="1"/>
    <col min="15632" max="15632" width="2.6640625" style="59" customWidth="1"/>
    <col min="15633" max="15633" width="14.6640625" style="59" customWidth="1"/>
    <col min="15634" max="15634" width="11.88671875" style="59" bestFit="1" customWidth="1"/>
    <col min="15635" max="15635" width="14.88671875" style="59" customWidth="1"/>
    <col min="15636" max="15637" width="9.109375" style="59"/>
    <col min="15638" max="15638" width="12.33203125" style="59" bestFit="1" customWidth="1"/>
    <col min="15639" max="15873" width="9.109375" style="59"/>
    <col min="15874" max="15874" width="11.44140625" style="59" customWidth="1"/>
    <col min="15875" max="15875" width="7.44140625" style="59" customWidth="1"/>
    <col min="15876" max="15876" width="9.109375" style="59"/>
    <col min="15877" max="15877" width="0.88671875" style="59" customWidth="1"/>
    <col min="15878" max="15878" width="1.33203125" style="59" customWidth="1"/>
    <col min="15879" max="15879" width="3.44140625" style="59" customWidth="1"/>
    <col min="15880" max="15880" width="3.33203125" style="59" customWidth="1"/>
    <col min="15881" max="15881" width="3" style="59" customWidth="1"/>
    <col min="15882" max="15884" width="2.6640625" style="59" customWidth="1"/>
    <col min="15885" max="15887" width="3.44140625" style="59" customWidth="1"/>
    <col min="15888" max="15888" width="2.6640625" style="59" customWidth="1"/>
    <col min="15889" max="15889" width="14.6640625" style="59" customWidth="1"/>
    <col min="15890" max="15890" width="11.88671875" style="59" bestFit="1" customWidth="1"/>
    <col min="15891" max="15891" width="14.88671875" style="59" customWidth="1"/>
    <col min="15892" max="15893" width="9.109375" style="59"/>
    <col min="15894" max="15894" width="12.33203125" style="59" bestFit="1" customWidth="1"/>
    <col min="15895" max="16129" width="9.109375" style="59"/>
    <col min="16130" max="16130" width="11.44140625" style="59" customWidth="1"/>
    <col min="16131" max="16131" width="7.44140625" style="59" customWidth="1"/>
    <col min="16132" max="16132" width="9.109375" style="59"/>
    <col min="16133" max="16133" width="0.88671875" style="59" customWidth="1"/>
    <col min="16134" max="16134" width="1.33203125" style="59" customWidth="1"/>
    <col min="16135" max="16135" width="3.44140625" style="59" customWidth="1"/>
    <col min="16136" max="16136" width="3.33203125" style="59" customWidth="1"/>
    <col min="16137" max="16137" width="3" style="59" customWidth="1"/>
    <col min="16138" max="16140" width="2.6640625" style="59" customWidth="1"/>
    <col min="16141" max="16143" width="3.44140625" style="59" customWidth="1"/>
    <col min="16144" max="16144" width="2.6640625" style="59" customWidth="1"/>
    <col min="16145" max="16145" width="14.6640625" style="59" customWidth="1"/>
    <col min="16146" max="16146" width="11.88671875" style="59" bestFit="1" customWidth="1"/>
    <col min="16147" max="16147" width="14.88671875" style="59" customWidth="1"/>
    <col min="16148" max="16149" width="9.109375" style="59"/>
    <col min="16150" max="16150" width="12.33203125" style="59" bestFit="1" customWidth="1"/>
    <col min="16151" max="16384" width="9.109375" style="59"/>
  </cols>
  <sheetData>
    <row r="2" spans="1:18" x14ac:dyDescent="0.3">
      <c r="R2" s="60"/>
    </row>
    <row r="3" spans="1:18" x14ac:dyDescent="0.3">
      <c r="J3" s="111" t="s">
        <v>91</v>
      </c>
      <c r="K3" s="111"/>
      <c r="L3" s="111"/>
      <c r="M3" s="111"/>
      <c r="N3" s="111"/>
      <c r="O3" s="111"/>
      <c r="P3" s="111"/>
      <c r="Q3" s="111"/>
      <c r="R3" s="60"/>
    </row>
    <row r="4" spans="1:18" x14ac:dyDescent="0.3">
      <c r="A4" s="62" t="s">
        <v>92</v>
      </c>
      <c r="R4" s="60"/>
    </row>
    <row r="5" spans="1:18" x14ac:dyDescent="0.3">
      <c r="A5" s="63" t="s">
        <v>93</v>
      </c>
      <c r="Q5" s="60"/>
    </row>
    <row r="6" spans="1:18" x14ac:dyDescent="0.3">
      <c r="A6" s="63" t="s">
        <v>94</v>
      </c>
      <c r="Q6" s="60"/>
    </row>
    <row r="7" spans="1:18" x14ac:dyDescent="0.3">
      <c r="A7" s="63" t="s">
        <v>95</v>
      </c>
      <c r="Q7" s="60"/>
    </row>
    <row r="8" spans="1:18" x14ac:dyDescent="0.3">
      <c r="A8" s="64"/>
    </row>
    <row r="9" spans="1:18" x14ac:dyDescent="0.3">
      <c r="A9" s="112" t="s">
        <v>96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8" x14ac:dyDescent="0.3">
      <c r="C10" s="65" t="s">
        <v>97</v>
      </c>
    </row>
    <row r="11" spans="1:18" x14ac:dyDescent="0.3">
      <c r="A11" s="59" t="s">
        <v>98</v>
      </c>
    </row>
    <row r="12" spans="1:18" x14ac:dyDescent="0.3">
      <c r="A12" s="59" t="s">
        <v>99</v>
      </c>
      <c r="B12" s="61">
        <v>2000</v>
      </c>
      <c r="C12" s="59" t="s">
        <v>100</v>
      </c>
      <c r="D12" s="61"/>
    </row>
    <row r="13" spans="1:18" x14ac:dyDescent="0.3">
      <c r="A13" s="59" t="s">
        <v>101</v>
      </c>
      <c r="B13" s="61"/>
      <c r="D13" s="61"/>
    </row>
    <row r="14" spans="1:18" x14ac:dyDescent="0.3">
      <c r="A14" s="59" t="s">
        <v>102</v>
      </c>
      <c r="B14" s="61"/>
      <c r="D14" s="61"/>
    </row>
    <row r="15" spans="1:18" x14ac:dyDescent="0.3">
      <c r="A15" s="59" t="s">
        <v>103</v>
      </c>
      <c r="B15" s="61"/>
      <c r="D15" s="61"/>
    </row>
    <row r="17" spans="1:17" x14ac:dyDescent="0.3">
      <c r="A17" s="66" t="s">
        <v>104</v>
      </c>
    </row>
    <row r="18" spans="1:17" x14ac:dyDescent="0.3">
      <c r="A18" s="59" t="s">
        <v>105</v>
      </c>
      <c r="F18" s="59" t="s">
        <v>106</v>
      </c>
      <c r="G18" s="111">
        <v>2000</v>
      </c>
      <c r="H18" s="111"/>
      <c r="I18" s="111"/>
      <c r="J18" s="59" t="s">
        <v>107</v>
      </c>
      <c r="Q18" s="67"/>
    </row>
    <row r="19" spans="1:17" x14ac:dyDescent="0.3">
      <c r="A19" s="59" t="s">
        <v>108</v>
      </c>
      <c r="F19" s="59" t="s">
        <v>106</v>
      </c>
      <c r="G19" s="111">
        <v>20000</v>
      </c>
      <c r="H19" s="111"/>
      <c r="I19" s="111"/>
      <c r="J19" s="59" t="s">
        <v>109</v>
      </c>
    </row>
    <row r="20" spans="1:17" x14ac:dyDescent="0.3">
      <c r="A20" s="59" t="s">
        <v>110</v>
      </c>
      <c r="C20" s="67">
        <v>0.05</v>
      </c>
      <c r="D20" s="59" t="s">
        <v>111</v>
      </c>
      <c r="F20" s="59" t="s">
        <v>106</v>
      </c>
      <c r="G20" s="59" t="s">
        <v>112</v>
      </c>
      <c r="H20" s="67"/>
      <c r="I20" s="113">
        <f>G19*C20</f>
        <v>1000</v>
      </c>
      <c r="J20" s="113"/>
      <c r="K20" s="113"/>
    </row>
    <row r="21" spans="1:17" x14ac:dyDescent="0.3">
      <c r="A21" s="59" t="s">
        <v>113</v>
      </c>
      <c r="D21" s="67">
        <v>73.05</v>
      </c>
      <c r="F21" s="59" t="s">
        <v>106</v>
      </c>
      <c r="G21" s="59" t="s">
        <v>114</v>
      </c>
      <c r="H21" s="110">
        <f>ROUND(I20*D21,0)</f>
        <v>73050</v>
      </c>
      <c r="I21" s="110"/>
      <c r="J21" s="110"/>
      <c r="K21" s="110"/>
      <c r="L21" s="110"/>
      <c r="M21" s="110"/>
    </row>
    <row r="22" spans="1:17" x14ac:dyDescent="0.3">
      <c r="A22" s="59" t="s">
        <v>115</v>
      </c>
    </row>
    <row r="25" spans="1:17" x14ac:dyDescent="0.3">
      <c r="A25" s="68" t="s">
        <v>116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7" spans="1:17" x14ac:dyDescent="0.3">
      <c r="A27" s="59" t="s">
        <v>78</v>
      </c>
    </row>
    <row r="34" spans="1:17" x14ac:dyDescent="0.3">
      <c r="A34" s="59" t="s">
        <v>117</v>
      </c>
    </row>
    <row r="35" spans="1:17" x14ac:dyDescent="0.3">
      <c r="A35" s="66" t="s">
        <v>118</v>
      </c>
      <c r="B35" s="69"/>
      <c r="C35" s="69"/>
      <c r="D35" s="69"/>
      <c r="E35" s="69"/>
      <c r="F35" s="69"/>
      <c r="G35" s="69"/>
      <c r="H35" s="69"/>
      <c r="I35" s="69"/>
    </row>
    <row r="36" spans="1:17" ht="18" x14ac:dyDescent="0.35">
      <c r="A36" s="59" t="s">
        <v>79</v>
      </c>
      <c r="B36" s="69"/>
      <c r="C36" s="69"/>
      <c r="D36" s="69"/>
      <c r="E36" s="69"/>
      <c r="F36" s="61" t="s">
        <v>106</v>
      </c>
      <c r="G36" s="57" t="s">
        <v>119</v>
      </c>
      <c r="H36" s="57"/>
      <c r="I36" s="57"/>
      <c r="Q36" s="70"/>
    </row>
    <row r="37" spans="1:17" ht="18" x14ac:dyDescent="0.35">
      <c r="A37" s="59" t="s">
        <v>81</v>
      </c>
      <c r="B37" s="69"/>
      <c r="C37" s="69"/>
      <c r="D37" s="69"/>
      <c r="E37" s="69"/>
      <c r="F37" s="61" t="s">
        <v>106</v>
      </c>
      <c r="G37" s="57" t="s">
        <v>120</v>
      </c>
      <c r="H37" s="57"/>
      <c r="I37" s="57"/>
      <c r="Q37" s="70"/>
    </row>
    <row r="38" spans="1:17" ht="18" x14ac:dyDescent="0.35">
      <c r="A38" s="59" t="s">
        <v>83</v>
      </c>
      <c r="B38" s="69"/>
      <c r="C38" s="69"/>
      <c r="D38" s="69"/>
      <c r="E38" s="69"/>
      <c r="F38" s="61" t="s">
        <v>106</v>
      </c>
      <c r="G38" s="57" t="s">
        <v>121</v>
      </c>
      <c r="H38" s="57"/>
      <c r="I38" s="57"/>
      <c r="Q38" s="70"/>
    </row>
    <row r="39" spans="1:17" ht="18" x14ac:dyDescent="0.35">
      <c r="A39" s="59" t="s">
        <v>85</v>
      </c>
      <c r="B39" s="69"/>
      <c r="C39" s="69"/>
      <c r="D39" s="69"/>
      <c r="E39" s="69"/>
      <c r="F39" s="61" t="s">
        <v>106</v>
      </c>
      <c r="G39" s="57" t="s">
        <v>122</v>
      </c>
      <c r="H39" s="57"/>
      <c r="I39" s="57"/>
      <c r="Q39" s="70"/>
    </row>
    <row r="40" spans="1:17" ht="18" x14ac:dyDescent="0.35">
      <c r="A40" s="59" t="s">
        <v>123</v>
      </c>
      <c r="B40" s="69"/>
      <c r="C40" s="69"/>
      <c r="D40" s="69"/>
      <c r="E40" s="69"/>
      <c r="F40" s="61" t="s">
        <v>106</v>
      </c>
      <c r="G40" s="71" t="s">
        <v>124</v>
      </c>
      <c r="H40" s="57"/>
      <c r="I40" s="57"/>
      <c r="Q40" s="70"/>
    </row>
    <row r="41" spans="1:17" ht="18" x14ac:dyDescent="0.35">
      <c r="A41" s="59" t="s">
        <v>125</v>
      </c>
      <c r="B41" s="69"/>
      <c r="C41" s="69"/>
      <c r="D41" s="69"/>
      <c r="E41" s="69"/>
      <c r="F41" s="61" t="s">
        <v>106</v>
      </c>
      <c r="G41" s="57" t="s">
        <v>78</v>
      </c>
      <c r="H41" s="57"/>
      <c r="I41" s="57"/>
      <c r="Q41" s="70"/>
    </row>
    <row r="42" spans="1:17" ht="18" x14ac:dyDescent="0.35">
      <c r="A42" s="59" t="s">
        <v>87</v>
      </c>
      <c r="B42" s="69"/>
      <c r="C42" s="69"/>
      <c r="D42" s="69"/>
      <c r="E42" s="69"/>
      <c r="F42" s="61" t="s">
        <v>106</v>
      </c>
      <c r="G42" s="72" t="s">
        <v>126</v>
      </c>
      <c r="H42" s="57"/>
      <c r="I42" s="57"/>
    </row>
  </sheetData>
  <mergeCells count="6">
    <mergeCell ref="H21:M21"/>
    <mergeCell ref="J3:Q3"/>
    <mergeCell ref="A9:Q9"/>
    <mergeCell ref="G18:I18"/>
    <mergeCell ref="G19:I19"/>
    <mergeCell ref="I20:K20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Format</vt:lpstr>
      <vt:lpstr>DETAILS</vt:lpstr>
      <vt:lpstr>Sheet2</vt:lpstr>
      <vt:lpstr>Sheet1</vt:lpstr>
      <vt:lpstr>Format!Print_Area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2023-04-13T12:10:28Z</cp:lastPrinted>
  <dcterms:created xsi:type="dcterms:W3CDTF">2020-09-02T04:26:18Z</dcterms:created>
  <dcterms:modified xsi:type="dcterms:W3CDTF">2023-08-21T10:27:20Z</dcterms:modified>
</cp:coreProperties>
</file>