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786acbfac9a11d/Desktop/Office work/"/>
    </mc:Choice>
  </mc:AlternateContent>
  <xr:revisionPtr revIDLastSave="15" documentId="8_{CCFAEC05-E56C-49D4-8D30-8D260E4D4167}" xr6:coauthVersionLast="47" xr6:coauthVersionMax="47" xr10:uidLastSave="{F6949CF3-04D0-4544-B5C5-DE6D8A22AA64}"/>
  <bookViews>
    <workbookView xWindow="-108" yWindow="-108" windowWidth="23256" windowHeight="12456" xr2:uid="{DB3A3FFC-9686-4CA7-BA41-5BF145CEDDC7}"/>
  </bookViews>
  <sheets>
    <sheet name="SSPL - RENOVATION" sheetId="1" r:id="rId1"/>
  </sheets>
  <definedNames>
    <definedName name="_xlnm._FilterDatabase" localSheetId="0" hidden="1">'SSPL - RENOVATION'!$A$2:$H$59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6" i="1"/>
  <c r="C59" i="1" s="1"/>
  <c r="G7" i="1" s="1"/>
  <c r="C7" i="1"/>
  <c r="G9" i="1"/>
  <c r="C24" i="1"/>
  <c r="C61" i="1"/>
  <c r="G5" i="1" s="1"/>
  <c r="G6" i="1" s="1"/>
  <c r="C70" i="1"/>
  <c r="G8" i="1" l="1"/>
  <c r="G10" i="1" s="1"/>
</calcChain>
</file>

<file path=xl/sharedStrings.xml><?xml version="1.0" encoding="utf-8"?>
<sst xmlns="http://schemas.openxmlformats.org/spreadsheetml/2006/main" count="189" uniqueCount="58">
  <si>
    <t>6691-</t>
  </si>
  <si>
    <t>CASH WITHDRAWALBY AFROZM JALEELAT9014ERNBRANCH</t>
  </si>
  <si>
    <t>CASH WITHDRAWALBY NIKHILAT9014ERNAKULAMBRANCH</t>
  </si>
  <si>
    <t>1048-</t>
  </si>
  <si>
    <t>CASH WITHDRAWALBY RENJITHVARMAAT9014ERNBRANCH</t>
  </si>
  <si>
    <t>CASH WITHDRAWALBY ANTONYAT9014ERNAKULAMBRANCH</t>
  </si>
  <si>
    <t>opening cash in hand - sspl</t>
  </si>
  <si>
    <t>sal</t>
  </si>
  <si>
    <t>Nikhil salary</t>
  </si>
  <si>
    <t>advance to firm</t>
  </si>
  <si>
    <t>lab</t>
  </si>
  <si>
    <t>Labour- carpenter</t>
  </si>
  <si>
    <t>materail</t>
  </si>
  <si>
    <t>bill not received</t>
  </si>
  <si>
    <t>door- handle</t>
  </si>
  <si>
    <t>ok</t>
  </si>
  <si>
    <t>Paint</t>
  </si>
  <si>
    <t>Labour</t>
  </si>
  <si>
    <t>rep</t>
  </si>
  <si>
    <t>Ac repair</t>
  </si>
  <si>
    <t>no bill</t>
  </si>
  <si>
    <t>Painters</t>
  </si>
  <si>
    <t>Machine rent 5 days (per day 300)</t>
  </si>
  <si>
    <t>receiption glass</t>
  </si>
  <si>
    <t>curtain</t>
  </si>
  <si>
    <t>Waste bags for office</t>
  </si>
  <si>
    <t>cle</t>
  </si>
  <si>
    <t>Cleaning team</t>
  </si>
  <si>
    <t>Material for labour</t>
  </si>
  <si>
    <t>Glass for receiption table-advance</t>
  </si>
  <si>
    <t>Material - office work</t>
  </si>
  <si>
    <t>Auto charges</t>
  </si>
  <si>
    <t xml:space="preserve">Door  </t>
  </si>
  <si>
    <t>Door closer</t>
  </si>
  <si>
    <t>Gum &amp; nails</t>
  </si>
  <si>
    <t>Rent for cutting &amp; drilling machine</t>
  </si>
  <si>
    <t>Carpenter</t>
  </si>
  <si>
    <t>Welding</t>
  </si>
  <si>
    <t>Sand Paper for carpernter</t>
  </si>
  <si>
    <t>Printer repair</t>
  </si>
  <si>
    <t>trans</t>
  </si>
  <si>
    <t xml:space="preserve">Truck charges - Plywood </t>
  </si>
  <si>
    <t>Truck charges - Table frame Fabrication</t>
  </si>
  <si>
    <t>Short in cash</t>
  </si>
  <si>
    <t xml:space="preserve">cash in hand </t>
  </si>
  <si>
    <t>balance</t>
  </si>
  <si>
    <t>Material</t>
  </si>
  <si>
    <t>Total Expenses(sspl)</t>
  </si>
  <si>
    <t>Repair &amp; maintainence - office</t>
  </si>
  <si>
    <t>Total cash in hand</t>
  </si>
  <si>
    <t>Total opening balance(firm+sspl)</t>
  </si>
  <si>
    <t>Repair &amp; maintainence - uncle</t>
  </si>
  <si>
    <t>Scrap sale</t>
  </si>
  <si>
    <t>amount</t>
  </si>
  <si>
    <t>particulars</t>
  </si>
  <si>
    <t xml:space="preserve">date </t>
  </si>
  <si>
    <t>Bank</t>
  </si>
  <si>
    <t>sspl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</si>
</sst>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43" fontId="3" fillId="0" borderId="0" xfId="1" applyFont="1"/>
    <xf numFmtId="43" fontId="4" fillId="0" borderId="0" xfId="1" applyFont="1"/>
    <xf numFmtId="43" fontId="3" fillId="2" borderId="1" xfId="1" applyFont="1" applyFill="1" applyBorder="1"/>
    <xf numFmtId="0" fontId="0" fillId="0" borderId="1" xfId="0" applyBorder="1"/>
    <xf numFmtId="43" fontId="0" fillId="3" borderId="1" xfId="1" applyFont="1" applyFill="1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right"/>
    </xf>
    <xf numFmtId="14" fontId="0" fillId="0" borderId="0" xfId="0" applyNumberFormat="1"/>
    <xf numFmtId="43" fontId="3" fillId="2" borderId="1" xfId="0" applyNumberFormat="1" applyFont="1" applyFill="1" applyBorder="1"/>
    <xf numFmtId="43" fontId="0" fillId="0" borderId="0" xfId="0" applyNumberFormat="1"/>
    <xf numFmtId="43" fontId="0" fillId="0" borderId="1" xfId="1" applyFont="1" applyBorder="1"/>
    <xf numFmtId="43" fontId="4" fillId="0" borderId="1" xfId="1" applyFont="1" applyBorder="1"/>
    <xf numFmtId="0" fontId="4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1" xfId="0" applyFont="1" applyBorder="1" applyAlignment="1">
      <alignment horizontal="right"/>
    </xf>
    <xf numFmtId="43" fontId="3" fillId="3" borderId="1" xfId="1" applyFont="1" applyFill="1" applyBorder="1"/>
    <xf numFmtId="0" fontId="0" fillId="0" borderId="1" xfId="0" applyBorder="1" applyAlignment="1">
      <alignment horizontal="center"/>
    </xf>
    <xf numFmtId="43" fontId="3" fillId="0" borderId="1" xfId="1" applyFont="1" applyFill="1" applyBorder="1"/>
    <xf numFmtId="0" fontId="0" fillId="0" borderId="1" xfId="0" applyBorder="1" applyAlignment="1">
      <alignment horizontal="left"/>
    </xf>
    <xf numFmtId="43" fontId="5" fillId="2" borderId="1" xfId="1" applyFont="1" applyFill="1" applyBorder="1"/>
    <xf numFmtId="43" fontId="6" fillId="4" borderId="1" xfId="1" applyFont="1" applyFill="1" applyBorder="1" applyAlignment="1">
      <alignment horizontal="right"/>
    </xf>
    <xf numFmtId="0" fontId="6" fillId="4" borderId="1" xfId="0" applyFont="1" applyFill="1" applyBorder="1"/>
    <xf numFmtId="14" fontId="0" fillId="4" borderId="1" xfId="0" applyNumberForma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8111-65C8-4662-AD68-D08B5A240226}">
  <dimension ref="A1:H74"/>
  <sheetViews>
    <sheetView tabSelected="1" topLeftCell="A40" workbookViewId="0">
      <selection activeCell="F59" sqref="F59"/>
    </sheetView>
  </sheetViews>
  <sheetFormatPr defaultRowHeight="14.4" x14ac:dyDescent="0.3"/>
  <cols>
    <col min="1" max="1" width="10.33203125" bestFit="1" customWidth="1"/>
    <col min="2" max="2" width="52" bestFit="1" customWidth="1"/>
    <col min="3" max="3" width="12.21875" style="1" bestFit="1" customWidth="1"/>
    <col min="4" max="4" width="14" bestFit="1" customWidth="1"/>
    <col min="5" max="5" width="10.33203125" bestFit="1" customWidth="1"/>
    <col min="6" max="6" width="33.6640625" bestFit="1" customWidth="1"/>
    <col min="7" max="8" width="11.5546875" bestFit="1" customWidth="1"/>
    <col min="9" max="9" width="7.77734375" bestFit="1" customWidth="1"/>
    <col min="10" max="10" width="5" customWidth="1"/>
    <col min="11" max="11" width="9.88671875" bestFit="1" customWidth="1"/>
    <col min="12" max="13" width="11.33203125" bestFit="1" customWidth="1"/>
  </cols>
  <sheetData>
    <row r="1" spans="1:7" x14ac:dyDescent="0.3">
      <c r="A1" s="27" t="s">
        <v>57</v>
      </c>
      <c r="B1" s="27"/>
      <c r="C1" s="27"/>
    </row>
    <row r="2" spans="1:7" s="25" customFormat="1" x14ac:dyDescent="0.3">
      <c r="A2" s="18" t="s">
        <v>55</v>
      </c>
      <c r="B2" s="18" t="s">
        <v>54</v>
      </c>
      <c r="C2" s="18" t="s">
        <v>53</v>
      </c>
    </row>
    <row r="3" spans="1:7" x14ac:dyDescent="0.3">
      <c r="A3" s="24">
        <v>44833</v>
      </c>
      <c r="B3" s="23" t="s">
        <v>51</v>
      </c>
      <c r="C3" s="22">
        <v>1500</v>
      </c>
      <c r="D3" t="s">
        <v>20</v>
      </c>
      <c r="E3" t="s">
        <v>18</v>
      </c>
      <c r="F3" s="26" t="s">
        <v>56</v>
      </c>
      <c r="G3" s="15">
        <v>220000</v>
      </c>
    </row>
    <row r="4" spans="1:7" x14ac:dyDescent="0.3">
      <c r="A4" s="24">
        <v>44833</v>
      </c>
      <c r="B4" s="23" t="s">
        <v>48</v>
      </c>
      <c r="C4" s="22">
        <f>826+258</f>
        <v>1084</v>
      </c>
      <c r="D4" t="s">
        <v>15</v>
      </c>
      <c r="E4" t="s">
        <v>18</v>
      </c>
      <c r="F4" s="26" t="s">
        <v>52</v>
      </c>
      <c r="G4" s="15">
        <v>0</v>
      </c>
    </row>
    <row r="5" spans="1:7" x14ac:dyDescent="0.3">
      <c r="A5" s="7">
        <v>44834</v>
      </c>
      <c r="B5" s="5" t="s">
        <v>48</v>
      </c>
      <c r="C5" s="12">
        <v>2480</v>
      </c>
      <c r="D5" t="s">
        <v>15</v>
      </c>
      <c r="E5" t="s">
        <v>18</v>
      </c>
      <c r="F5" s="20" t="s">
        <v>50</v>
      </c>
      <c r="G5" s="15">
        <f>C61</f>
        <v>3935</v>
      </c>
    </row>
    <row r="6" spans="1:7" x14ac:dyDescent="0.3">
      <c r="A6" s="7">
        <v>44835</v>
      </c>
      <c r="B6" s="5" t="s">
        <v>46</v>
      </c>
      <c r="C6" s="12">
        <f>2773+550</f>
        <v>3323</v>
      </c>
      <c r="D6" t="s">
        <v>15</v>
      </c>
      <c r="E6" t="s">
        <v>12</v>
      </c>
      <c r="F6" s="16" t="s">
        <v>49</v>
      </c>
      <c r="G6" s="21">
        <f>G3+G4+G5</f>
        <v>223935</v>
      </c>
    </row>
    <row r="7" spans="1:7" x14ac:dyDescent="0.3">
      <c r="A7" s="7">
        <v>44835</v>
      </c>
      <c r="B7" s="5" t="s">
        <v>16</v>
      </c>
      <c r="C7" s="12">
        <f>335+280</f>
        <v>615</v>
      </c>
      <c r="D7" t="s">
        <v>15</v>
      </c>
      <c r="E7" t="s">
        <v>12</v>
      </c>
      <c r="F7" s="20" t="s">
        <v>47</v>
      </c>
      <c r="G7" s="19">
        <f>C59</f>
        <v>218682</v>
      </c>
    </row>
    <row r="8" spans="1:7" x14ac:dyDescent="0.3">
      <c r="A8" s="7">
        <v>44837</v>
      </c>
      <c r="B8" s="5" t="s">
        <v>16</v>
      </c>
      <c r="C8" s="12">
        <v>7820</v>
      </c>
      <c r="D8" t="s">
        <v>15</v>
      </c>
      <c r="E8" t="s">
        <v>12</v>
      </c>
      <c r="F8" s="18" t="s">
        <v>45</v>
      </c>
      <c r="G8" s="17">
        <f>G6-G7</f>
        <v>5253</v>
      </c>
    </row>
    <row r="9" spans="1:7" x14ac:dyDescent="0.3">
      <c r="A9" s="7">
        <v>44837</v>
      </c>
      <c r="B9" s="5" t="s">
        <v>42</v>
      </c>
      <c r="C9" s="12">
        <v>3500</v>
      </c>
      <c r="D9" t="s">
        <v>20</v>
      </c>
      <c r="E9" t="s">
        <v>40</v>
      </c>
      <c r="F9" s="16" t="s">
        <v>44</v>
      </c>
      <c r="G9" s="15">
        <f>K79</f>
        <v>0</v>
      </c>
    </row>
    <row r="10" spans="1:7" x14ac:dyDescent="0.3">
      <c r="A10" s="7">
        <v>44837</v>
      </c>
      <c r="B10" s="5" t="s">
        <v>41</v>
      </c>
      <c r="C10" s="12">
        <v>1200</v>
      </c>
      <c r="D10" t="s">
        <v>20</v>
      </c>
      <c r="E10" t="s">
        <v>40</v>
      </c>
      <c r="F10" s="14" t="s">
        <v>43</v>
      </c>
      <c r="G10" s="13">
        <f>SUM(G8-G9)</f>
        <v>5253</v>
      </c>
    </row>
    <row r="11" spans="1:7" x14ac:dyDescent="0.3">
      <c r="A11" s="7">
        <v>44837</v>
      </c>
      <c r="B11" s="5" t="s">
        <v>16</v>
      </c>
      <c r="C11" s="12">
        <v>510</v>
      </c>
      <c r="D11" t="s">
        <v>15</v>
      </c>
      <c r="E11" t="s">
        <v>12</v>
      </c>
    </row>
    <row r="12" spans="1:7" x14ac:dyDescent="0.3">
      <c r="A12" s="7">
        <v>44838</v>
      </c>
      <c r="B12" s="5" t="s">
        <v>39</v>
      </c>
      <c r="C12" s="12">
        <v>650</v>
      </c>
      <c r="D12" t="s">
        <v>15</v>
      </c>
      <c r="E12" t="s">
        <v>18</v>
      </c>
    </row>
    <row r="13" spans="1:7" x14ac:dyDescent="0.3">
      <c r="A13" s="7">
        <v>44838</v>
      </c>
      <c r="B13" s="5" t="s">
        <v>38</v>
      </c>
      <c r="C13" s="12">
        <v>100</v>
      </c>
      <c r="D13" t="s">
        <v>20</v>
      </c>
      <c r="E13" t="s">
        <v>12</v>
      </c>
    </row>
    <row r="14" spans="1:7" x14ac:dyDescent="0.3">
      <c r="A14" s="7">
        <v>44838</v>
      </c>
      <c r="B14" s="5" t="s">
        <v>36</v>
      </c>
      <c r="C14" s="12">
        <v>15000</v>
      </c>
      <c r="D14" t="s">
        <v>20</v>
      </c>
      <c r="E14" t="s">
        <v>10</v>
      </c>
    </row>
    <row r="15" spans="1:7" x14ac:dyDescent="0.3">
      <c r="A15" s="7">
        <v>44838</v>
      </c>
      <c r="B15" s="5" t="s">
        <v>36</v>
      </c>
      <c r="C15" s="12">
        <v>3600</v>
      </c>
      <c r="D15" t="s">
        <v>20</v>
      </c>
      <c r="E15" t="s">
        <v>10</v>
      </c>
    </row>
    <row r="16" spans="1:7" x14ac:dyDescent="0.3">
      <c r="A16" s="7">
        <v>44838</v>
      </c>
      <c r="B16" s="5" t="s">
        <v>36</v>
      </c>
      <c r="C16" s="12">
        <v>950</v>
      </c>
      <c r="D16" t="s">
        <v>15</v>
      </c>
      <c r="E16" t="s">
        <v>10</v>
      </c>
    </row>
    <row r="17" spans="1:5" x14ac:dyDescent="0.3">
      <c r="A17" s="7">
        <v>44838</v>
      </c>
      <c r="B17" s="5" t="s">
        <v>36</v>
      </c>
      <c r="C17" s="12">
        <v>3000</v>
      </c>
      <c r="D17" t="s">
        <v>20</v>
      </c>
      <c r="E17" t="s">
        <v>10</v>
      </c>
    </row>
    <row r="18" spans="1:5" x14ac:dyDescent="0.3">
      <c r="A18" s="7">
        <v>44838</v>
      </c>
      <c r="B18" s="5" t="s">
        <v>37</v>
      </c>
      <c r="C18" s="12">
        <v>100</v>
      </c>
      <c r="D18" t="s">
        <v>20</v>
      </c>
      <c r="E18" t="s">
        <v>10</v>
      </c>
    </row>
    <row r="19" spans="1:5" x14ac:dyDescent="0.3">
      <c r="A19" s="7">
        <v>44838</v>
      </c>
      <c r="B19" s="5" t="s">
        <v>36</v>
      </c>
      <c r="C19" s="12">
        <v>3000</v>
      </c>
      <c r="D19" t="s">
        <v>20</v>
      </c>
      <c r="E19" t="s">
        <v>10</v>
      </c>
    </row>
    <row r="20" spans="1:5" x14ac:dyDescent="0.3">
      <c r="A20" s="7">
        <v>44838</v>
      </c>
      <c r="B20" s="5" t="s">
        <v>36</v>
      </c>
      <c r="C20" s="12">
        <v>300</v>
      </c>
      <c r="D20" t="s">
        <v>20</v>
      </c>
      <c r="E20" t="s">
        <v>10</v>
      </c>
    </row>
    <row r="21" spans="1:5" x14ac:dyDescent="0.3">
      <c r="A21" s="7">
        <v>44838</v>
      </c>
      <c r="B21" s="5" t="s">
        <v>36</v>
      </c>
      <c r="C21" s="12">
        <v>2000</v>
      </c>
      <c r="D21" t="s">
        <v>20</v>
      </c>
      <c r="E21" t="s">
        <v>10</v>
      </c>
    </row>
    <row r="22" spans="1:5" x14ac:dyDescent="0.3">
      <c r="A22" s="7">
        <v>44838</v>
      </c>
      <c r="B22" s="5" t="s">
        <v>36</v>
      </c>
      <c r="C22" s="12">
        <v>3000</v>
      </c>
      <c r="D22" t="s">
        <v>20</v>
      </c>
      <c r="E22" t="s">
        <v>10</v>
      </c>
    </row>
    <row r="23" spans="1:5" x14ac:dyDescent="0.3">
      <c r="A23" s="7">
        <v>44839</v>
      </c>
      <c r="B23" s="5" t="s">
        <v>36</v>
      </c>
      <c r="C23" s="12">
        <v>2080</v>
      </c>
      <c r="D23" t="s">
        <v>15</v>
      </c>
      <c r="E23" t="s">
        <v>10</v>
      </c>
    </row>
    <row r="24" spans="1:5" x14ac:dyDescent="0.3">
      <c r="A24" s="7">
        <v>44839</v>
      </c>
      <c r="B24" s="5" t="s">
        <v>36</v>
      </c>
      <c r="C24" s="12">
        <f>7500+500</f>
        <v>8000</v>
      </c>
      <c r="D24" t="s">
        <v>15</v>
      </c>
      <c r="E24" t="s">
        <v>10</v>
      </c>
    </row>
    <row r="25" spans="1:5" x14ac:dyDescent="0.3">
      <c r="A25" s="7">
        <v>44840</v>
      </c>
      <c r="B25" s="5" t="s">
        <v>36</v>
      </c>
      <c r="C25" s="12">
        <v>18220</v>
      </c>
      <c r="D25" t="s">
        <v>15</v>
      </c>
      <c r="E25" t="s">
        <v>10</v>
      </c>
    </row>
    <row r="26" spans="1:5" x14ac:dyDescent="0.3">
      <c r="A26" s="7">
        <v>44840</v>
      </c>
      <c r="B26" s="5" t="s">
        <v>36</v>
      </c>
      <c r="C26" s="12">
        <v>8000</v>
      </c>
      <c r="D26" t="s">
        <v>20</v>
      </c>
      <c r="E26" t="s">
        <v>10</v>
      </c>
    </row>
    <row r="27" spans="1:5" x14ac:dyDescent="0.3">
      <c r="A27" s="7">
        <v>44841</v>
      </c>
      <c r="B27" s="5" t="s">
        <v>36</v>
      </c>
      <c r="C27" s="12">
        <v>695</v>
      </c>
      <c r="D27" t="s">
        <v>15</v>
      </c>
      <c r="E27" t="s">
        <v>10</v>
      </c>
    </row>
    <row r="28" spans="1:5" x14ac:dyDescent="0.3">
      <c r="A28" s="7">
        <v>44841</v>
      </c>
      <c r="B28" s="5" t="s">
        <v>36</v>
      </c>
      <c r="C28" s="12">
        <v>6000</v>
      </c>
      <c r="D28" t="s">
        <v>20</v>
      </c>
      <c r="E28" t="s">
        <v>10</v>
      </c>
    </row>
    <row r="29" spans="1:5" x14ac:dyDescent="0.3">
      <c r="A29" s="7">
        <v>44842</v>
      </c>
      <c r="B29" s="5" t="s">
        <v>36</v>
      </c>
      <c r="C29" s="12">
        <v>6000</v>
      </c>
      <c r="D29" t="s">
        <v>20</v>
      </c>
      <c r="E29" t="s">
        <v>10</v>
      </c>
    </row>
    <row r="30" spans="1:5" x14ac:dyDescent="0.3">
      <c r="A30" s="7">
        <v>44842</v>
      </c>
      <c r="B30" s="5" t="s">
        <v>35</v>
      </c>
      <c r="C30" s="12">
        <v>2000</v>
      </c>
      <c r="D30" t="s">
        <v>20</v>
      </c>
      <c r="E30" t="s">
        <v>18</v>
      </c>
    </row>
    <row r="31" spans="1:5" x14ac:dyDescent="0.3">
      <c r="A31" s="7">
        <v>44844</v>
      </c>
      <c r="B31" s="5" t="s">
        <v>34</v>
      </c>
      <c r="C31" s="12">
        <v>2868</v>
      </c>
      <c r="D31" t="s">
        <v>15</v>
      </c>
      <c r="E31" t="s">
        <v>12</v>
      </c>
    </row>
    <row r="32" spans="1:5" x14ac:dyDescent="0.3">
      <c r="A32" s="7">
        <v>44844</v>
      </c>
      <c r="B32" s="5" t="s">
        <v>17</v>
      </c>
      <c r="C32" s="12">
        <v>4000</v>
      </c>
      <c r="D32" t="s">
        <v>20</v>
      </c>
      <c r="E32" t="s">
        <v>10</v>
      </c>
    </row>
    <row r="33" spans="1:5" x14ac:dyDescent="0.3">
      <c r="A33" s="7">
        <v>44845</v>
      </c>
      <c r="B33" s="5" t="s">
        <v>30</v>
      </c>
      <c r="C33" s="12">
        <v>3410</v>
      </c>
      <c r="D33" t="s">
        <v>15</v>
      </c>
      <c r="E33" t="s">
        <v>12</v>
      </c>
    </row>
    <row r="34" spans="1:5" x14ac:dyDescent="0.3">
      <c r="A34" s="7">
        <v>44845</v>
      </c>
      <c r="B34" s="5" t="s">
        <v>33</v>
      </c>
      <c r="C34" s="12">
        <v>1410</v>
      </c>
      <c r="D34" t="s">
        <v>15</v>
      </c>
      <c r="E34" t="s">
        <v>12</v>
      </c>
    </row>
    <row r="35" spans="1:5" x14ac:dyDescent="0.3">
      <c r="A35" s="7">
        <v>44845</v>
      </c>
      <c r="B35" s="5" t="s">
        <v>32</v>
      </c>
      <c r="C35" s="12">
        <v>7200</v>
      </c>
      <c r="D35" t="s">
        <v>15</v>
      </c>
      <c r="E35" t="s">
        <v>12</v>
      </c>
    </row>
    <row r="36" spans="1:5" x14ac:dyDescent="0.3">
      <c r="A36" s="7">
        <v>44845</v>
      </c>
      <c r="B36" s="5" t="s">
        <v>31</v>
      </c>
      <c r="C36" s="12">
        <v>150</v>
      </c>
      <c r="D36" t="s">
        <v>15</v>
      </c>
      <c r="E36" t="s">
        <v>40</v>
      </c>
    </row>
    <row r="37" spans="1:5" x14ac:dyDescent="0.3">
      <c r="A37" s="7">
        <v>44845</v>
      </c>
      <c r="B37" s="5" t="s">
        <v>17</v>
      </c>
      <c r="C37" s="12">
        <v>6000</v>
      </c>
      <c r="D37" t="s">
        <v>20</v>
      </c>
      <c r="E37" t="s">
        <v>10</v>
      </c>
    </row>
    <row r="38" spans="1:5" x14ac:dyDescent="0.3">
      <c r="A38" s="7">
        <v>44846</v>
      </c>
      <c r="B38" s="5" t="s">
        <v>17</v>
      </c>
      <c r="C38" s="12">
        <v>3000</v>
      </c>
      <c r="D38" t="s">
        <v>20</v>
      </c>
      <c r="E38" t="s">
        <v>10</v>
      </c>
    </row>
    <row r="39" spans="1:5" x14ac:dyDescent="0.3">
      <c r="A39" s="7">
        <v>44847</v>
      </c>
      <c r="B39" s="5" t="s">
        <v>30</v>
      </c>
      <c r="C39" s="12">
        <v>1589</v>
      </c>
      <c r="D39" t="s">
        <v>15</v>
      </c>
      <c r="E39" t="s">
        <v>12</v>
      </c>
    </row>
    <row r="40" spans="1:5" x14ac:dyDescent="0.3">
      <c r="A40" s="7">
        <v>44847</v>
      </c>
      <c r="B40" s="5" t="s">
        <v>29</v>
      </c>
      <c r="C40" s="12">
        <v>1000</v>
      </c>
      <c r="D40" t="s">
        <v>15</v>
      </c>
      <c r="E40" t="s">
        <v>12</v>
      </c>
    </row>
    <row r="41" spans="1:5" x14ac:dyDescent="0.3">
      <c r="A41" s="7">
        <v>44847</v>
      </c>
      <c r="B41" s="5" t="s">
        <v>28</v>
      </c>
      <c r="C41" s="12">
        <v>590</v>
      </c>
      <c r="D41" t="s">
        <v>15</v>
      </c>
      <c r="E41" t="s">
        <v>12</v>
      </c>
    </row>
    <row r="42" spans="1:5" x14ac:dyDescent="0.3">
      <c r="A42" s="7">
        <v>44847</v>
      </c>
      <c r="B42" s="5" t="s">
        <v>17</v>
      </c>
      <c r="C42" s="12">
        <v>4000</v>
      </c>
      <c r="D42" t="s">
        <v>20</v>
      </c>
      <c r="E42" t="s">
        <v>10</v>
      </c>
    </row>
    <row r="43" spans="1:5" x14ac:dyDescent="0.3">
      <c r="A43" s="7">
        <v>44847</v>
      </c>
      <c r="B43" s="5" t="s">
        <v>27</v>
      </c>
      <c r="C43" s="12">
        <v>5000</v>
      </c>
      <c r="D43" t="s">
        <v>20</v>
      </c>
      <c r="E43" t="s">
        <v>26</v>
      </c>
    </row>
    <row r="44" spans="1:5" x14ac:dyDescent="0.3">
      <c r="A44" s="7">
        <v>44847</v>
      </c>
      <c r="B44" s="5" t="s">
        <v>25</v>
      </c>
      <c r="C44" s="12">
        <v>508</v>
      </c>
      <c r="D44" t="s">
        <v>15</v>
      </c>
      <c r="E44" t="s">
        <v>12</v>
      </c>
    </row>
    <row r="45" spans="1:5" x14ac:dyDescent="0.3">
      <c r="A45" s="7">
        <v>44848</v>
      </c>
      <c r="B45" s="5" t="s">
        <v>24</v>
      </c>
      <c r="C45" s="12">
        <v>13570</v>
      </c>
      <c r="D45" t="s">
        <v>15</v>
      </c>
      <c r="E45" t="s">
        <v>12</v>
      </c>
    </row>
    <row r="46" spans="1:5" x14ac:dyDescent="0.3">
      <c r="A46" s="7">
        <v>44848</v>
      </c>
      <c r="B46" s="5" t="s">
        <v>23</v>
      </c>
      <c r="C46" s="12">
        <v>3418</v>
      </c>
      <c r="D46" t="s">
        <v>15</v>
      </c>
      <c r="E46" t="s">
        <v>12</v>
      </c>
    </row>
    <row r="47" spans="1:5" x14ac:dyDescent="0.3">
      <c r="A47" s="7">
        <v>44848</v>
      </c>
      <c r="B47" s="5" t="s">
        <v>17</v>
      </c>
      <c r="C47" s="12">
        <v>4000</v>
      </c>
      <c r="D47" t="s">
        <v>20</v>
      </c>
      <c r="E47" t="s">
        <v>10</v>
      </c>
    </row>
    <row r="48" spans="1:5" x14ac:dyDescent="0.3">
      <c r="A48" s="7">
        <v>44848</v>
      </c>
      <c r="B48" s="5" t="s">
        <v>22</v>
      </c>
      <c r="C48" s="12">
        <v>1500</v>
      </c>
      <c r="D48" t="s">
        <v>20</v>
      </c>
      <c r="E48" t="s">
        <v>18</v>
      </c>
    </row>
    <row r="49" spans="1:8" x14ac:dyDescent="0.3">
      <c r="A49" s="7">
        <v>44849</v>
      </c>
      <c r="B49" s="5" t="s">
        <v>16</v>
      </c>
      <c r="C49" s="12">
        <v>3900</v>
      </c>
      <c r="D49" t="s">
        <v>15</v>
      </c>
      <c r="E49" t="s">
        <v>12</v>
      </c>
    </row>
    <row r="50" spans="1:8" x14ac:dyDescent="0.3">
      <c r="A50" s="7">
        <v>44849</v>
      </c>
      <c r="B50" s="5" t="s">
        <v>21</v>
      </c>
      <c r="C50" s="12">
        <v>3000</v>
      </c>
      <c r="D50" t="s">
        <v>20</v>
      </c>
      <c r="E50" t="s">
        <v>10</v>
      </c>
      <c r="G50" s="11"/>
    </row>
    <row r="51" spans="1:8" x14ac:dyDescent="0.3">
      <c r="A51" s="7">
        <v>44852</v>
      </c>
      <c r="B51" s="5" t="s">
        <v>19</v>
      </c>
      <c r="C51" s="12">
        <v>4825</v>
      </c>
      <c r="D51" t="s">
        <v>15</v>
      </c>
      <c r="E51" t="s">
        <v>18</v>
      </c>
      <c r="G51" s="11"/>
    </row>
    <row r="52" spans="1:8" x14ac:dyDescent="0.3">
      <c r="A52" s="7">
        <v>44843</v>
      </c>
      <c r="B52" s="5" t="s">
        <v>17</v>
      </c>
      <c r="C52" s="12">
        <v>2000</v>
      </c>
      <c r="D52" t="s">
        <v>15</v>
      </c>
      <c r="E52" t="s">
        <v>10</v>
      </c>
    </row>
    <row r="53" spans="1:8" x14ac:dyDescent="0.3">
      <c r="A53" s="7">
        <v>44843</v>
      </c>
      <c r="B53" s="5" t="s">
        <v>16</v>
      </c>
      <c r="C53" s="12">
        <v>195</v>
      </c>
      <c r="D53" t="s">
        <v>15</v>
      </c>
      <c r="E53" t="s">
        <v>12</v>
      </c>
      <c r="G53" s="11"/>
    </row>
    <row r="54" spans="1:8" x14ac:dyDescent="0.3">
      <c r="A54" s="7">
        <v>44852</v>
      </c>
      <c r="B54" s="5" t="s">
        <v>14</v>
      </c>
      <c r="C54" s="12">
        <v>210</v>
      </c>
      <c r="D54" t="s">
        <v>13</v>
      </c>
      <c r="E54" t="s">
        <v>12</v>
      </c>
      <c r="G54" s="11"/>
    </row>
    <row r="55" spans="1:8" x14ac:dyDescent="0.3">
      <c r="A55" s="7">
        <v>44852</v>
      </c>
      <c r="B55" s="5" t="s">
        <v>11</v>
      </c>
      <c r="C55" s="12">
        <v>1200</v>
      </c>
      <c r="E55" t="s">
        <v>10</v>
      </c>
    </row>
    <row r="56" spans="1:8" x14ac:dyDescent="0.3">
      <c r="A56" s="7">
        <v>44853</v>
      </c>
      <c r="B56" s="5" t="s">
        <v>9</v>
      </c>
      <c r="C56" s="12">
        <v>14129</v>
      </c>
    </row>
    <row r="57" spans="1:8" x14ac:dyDescent="0.3">
      <c r="A57" s="7">
        <v>44853</v>
      </c>
      <c r="B57" s="5" t="s">
        <v>9</v>
      </c>
      <c r="C57" s="12">
        <v>6283</v>
      </c>
    </row>
    <row r="58" spans="1:8" x14ac:dyDescent="0.3">
      <c r="A58" s="7">
        <v>44835</v>
      </c>
      <c r="B58" s="5" t="s">
        <v>8</v>
      </c>
      <c r="C58" s="12">
        <v>15000</v>
      </c>
      <c r="E58" t="s">
        <v>7</v>
      </c>
      <c r="F58" s="11"/>
      <c r="H58" s="11"/>
    </row>
    <row r="59" spans="1:8" x14ac:dyDescent="0.3">
      <c r="A59" s="5"/>
      <c r="B59" s="5"/>
      <c r="C59" s="10">
        <f>SUM(C3:C58)</f>
        <v>218682</v>
      </c>
      <c r="F59" s="11"/>
    </row>
    <row r="60" spans="1:8" x14ac:dyDescent="0.3">
      <c r="C60" s="2"/>
    </row>
    <row r="61" spans="1:8" x14ac:dyDescent="0.3">
      <c r="A61" s="9">
        <v>44805</v>
      </c>
      <c r="B61" t="s">
        <v>6</v>
      </c>
      <c r="C61" s="2">
        <f>3935</f>
        <v>3935</v>
      </c>
    </row>
    <row r="63" spans="1:8" x14ac:dyDescent="0.3">
      <c r="A63" s="7">
        <v>44833</v>
      </c>
      <c r="B63" s="5" t="s">
        <v>5</v>
      </c>
      <c r="C63" s="6">
        <v>20000</v>
      </c>
      <c r="D63" s="8" t="s">
        <v>0</v>
      </c>
    </row>
    <row r="64" spans="1:8" x14ac:dyDescent="0.3">
      <c r="A64" s="7">
        <v>44835</v>
      </c>
      <c r="B64" s="5" t="s">
        <v>4</v>
      </c>
      <c r="C64" s="6">
        <v>20000</v>
      </c>
      <c r="D64" s="8" t="s">
        <v>0</v>
      </c>
    </row>
    <row r="65" spans="1:4" x14ac:dyDescent="0.3">
      <c r="A65" s="7">
        <v>44837</v>
      </c>
      <c r="B65" s="5" t="s">
        <v>2</v>
      </c>
      <c r="C65" s="6">
        <v>60000</v>
      </c>
      <c r="D65" s="8" t="s">
        <v>0</v>
      </c>
    </row>
    <row r="66" spans="1:4" x14ac:dyDescent="0.3">
      <c r="A66" s="7">
        <v>44841</v>
      </c>
      <c r="B66" s="5" t="s">
        <v>4</v>
      </c>
      <c r="C66" s="6">
        <v>40000</v>
      </c>
      <c r="D66" s="8" t="s">
        <v>0</v>
      </c>
    </row>
    <row r="67" spans="1:4" x14ac:dyDescent="0.3">
      <c r="A67" s="7">
        <v>44846</v>
      </c>
      <c r="B67" s="5" t="s">
        <v>2</v>
      </c>
      <c r="C67" s="6">
        <v>10000</v>
      </c>
      <c r="D67" s="8" t="s">
        <v>3</v>
      </c>
    </row>
    <row r="68" spans="1:4" x14ac:dyDescent="0.3">
      <c r="A68" s="7">
        <v>44847</v>
      </c>
      <c r="B68" s="5" t="s">
        <v>2</v>
      </c>
      <c r="C68" s="6">
        <v>30000</v>
      </c>
      <c r="D68" s="8" t="s">
        <v>0</v>
      </c>
    </row>
    <row r="69" spans="1:4" x14ac:dyDescent="0.3">
      <c r="A69" s="7">
        <v>44849</v>
      </c>
      <c r="B69" s="5" t="s">
        <v>1</v>
      </c>
      <c r="C69" s="6">
        <v>40000</v>
      </c>
      <c r="D69" s="8" t="s">
        <v>0</v>
      </c>
    </row>
    <row r="70" spans="1:4" x14ac:dyDescent="0.3">
      <c r="A70" s="5"/>
      <c r="B70" s="5"/>
      <c r="C70" s="4">
        <f>SUM(C63:C69)</f>
        <v>220000</v>
      </c>
    </row>
    <row r="71" spans="1:4" x14ac:dyDescent="0.3">
      <c r="C71" s="3"/>
    </row>
    <row r="74" spans="1:4" x14ac:dyDescent="0.3">
      <c r="C74" s="2"/>
    </row>
  </sheetData>
  <autoFilter ref="A2:H59" xr:uid="{AE7B8111-65C8-4662-AD68-D08B5A240226}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SSPL - RENOVATION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CHANDRA VARMA</cp:lastModifiedBy>
  <dcterms:created xsi:type="dcterms:W3CDTF">2022-12-06T11:13:02Z</dcterms:created>
  <dcterms:modified xsi:type="dcterms:W3CDTF">2022-12-06T11:29:47Z</dcterms:modified>
</cp:coreProperties>
</file>