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8_{C3AB29E1-87C3-4E2C-A007-1BF307256421}" xr6:coauthVersionLast="47" xr6:coauthVersionMax="47" xr10:uidLastSave="{00000000-0000-0000-0000-000000000000}"/>
  <bookViews>
    <workbookView xWindow="-108" yWindow="-108" windowWidth="23256" windowHeight="12456" firstSheet="29" activeTab="38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8" i="41" l="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R19" i="35"/>
  <c r="U16" i="35"/>
  <c r="E16" i="35"/>
  <c r="F16" i="35"/>
  <c r="G16" i="35"/>
  <c r="H16" i="35"/>
  <c r="I16" i="35"/>
  <c r="J16" i="35"/>
  <c r="K16" i="35"/>
  <c r="L16" i="35"/>
  <c r="M16" i="35"/>
  <c r="P16" i="35" s="1"/>
  <c r="N16" i="35"/>
  <c r="O16" i="35"/>
  <c r="D16" i="35"/>
  <c r="W23" i="34"/>
  <c r="W21" i="34"/>
  <c r="W19" i="34"/>
  <c r="P19" i="34"/>
  <c r="P17" i="34"/>
  <c r="E17" i="34"/>
  <c r="F17" i="34"/>
  <c r="G17" i="34"/>
  <c r="H17" i="34"/>
  <c r="I17" i="34"/>
  <c r="J17" i="34"/>
  <c r="K17" i="34"/>
  <c r="L17" i="34"/>
  <c r="M17" i="34"/>
  <c r="N17" i="34"/>
  <c r="O17" i="34"/>
  <c r="D17" i="34"/>
  <c r="U16" i="34"/>
  <c r="U15" i="34"/>
  <c r="E15" i="34"/>
  <c r="F15" i="34"/>
  <c r="G15" i="34"/>
  <c r="H15" i="34"/>
  <c r="I15" i="34"/>
  <c r="J15" i="34"/>
  <c r="K15" i="34"/>
  <c r="L15" i="34"/>
  <c r="M15" i="34"/>
  <c r="N15" i="34"/>
  <c r="O15" i="34"/>
  <c r="D15" i="34"/>
  <c r="S24" i="33"/>
  <c r="V18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P18" i="41" l="1"/>
  <c r="P17" i="40"/>
  <c r="P17" i="39"/>
  <c r="P17" i="38"/>
  <c r="P18" i="37"/>
  <c r="P16" i="36"/>
  <c r="R19" i="36" s="1"/>
  <c r="P15" i="34"/>
  <c r="P16" i="33"/>
  <c r="P18" i="33" s="1"/>
  <c r="P19" i="32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R22" i="31"/>
  <c r="R20" i="31"/>
  <c r="R16" i="31"/>
  <c r="G16" i="31"/>
  <c r="H16" i="31"/>
  <c r="I16" i="31"/>
  <c r="J16" i="31"/>
  <c r="K16" i="31"/>
  <c r="L16" i="31"/>
  <c r="M16" i="31"/>
  <c r="N16" i="31"/>
  <c r="O16" i="31"/>
  <c r="P16" i="31"/>
  <c r="Q16" i="31"/>
  <c r="F16" i="31"/>
  <c r="X16" i="31"/>
  <c r="W16" i="31"/>
  <c r="P20" i="30" l="1"/>
  <c r="V17" i="30"/>
  <c r="U17" i="30"/>
  <c r="P17" i="30"/>
  <c r="E17" i="30"/>
  <c r="F17" i="30"/>
  <c r="G17" i="30"/>
  <c r="H17" i="30"/>
  <c r="I17" i="30"/>
  <c r="J17" i="30"/>
  <c r="K17" i="30"/>
  <c r="L17" i="30"/>
  <c r="M17" i="30"/>
  <c r="N17" i="30"/>
  <c r="O17" i="30"/>
  <c r="D17" i="30"/>
  <c r="E24" i="29" l="1"/>
  <c r="F24" i="29"/>
  <c r="G24" i="29"/>
  <c r="H24" i="29"/>
  <c r="I24" i="29"/>
  <c r="J24" i="29"/>
  <c r="K24" i="29"/>
  <c r="L24" i="29"/>
  <c r="M24" i="29"/>
  <c r="U24" i="29"/>
  <c r="D24" i="29"/>
  <c r="W24" i="29"/>
  <c r="W22" i="29"/>
  <c r="W18" i="29" l="1"/>
  <c r="E18" i="29"/>
  <c r="F18" i="29"/>
  <c r="G18" i="29"/>
  <c r="H18" i="29"/>
  <c r="I18" i="29"/>
  <c r="J18" i="29"/>
  <c r="K18" i="29"/>
  <c r="D18" i="29"/>
  <c r="P16" i="28" l="1"/>
  <c r="D14" i="28"/>
  <c r="E14" i="28"/>
  <c r="F14" i="28"/>
  <c r="G14" i="28"/>
  <c r="H14" i="28"/>
  <c r="I14" i="28"/>
  <c r="J14" i="28"/>
  <c r="K14" i="28"/>
  <c r="P14" i="28" s="1"/>
  <c r="C14" i="28"/>
  <c r="U15" i="27" l="1"/>
  <c r="S15" i="27"/>
  <c r="T15" i="27"/>
  <c r="R15" i="27"/>
  <c r="M15" i="27"/>
  <c r="E15" i="27"/>
  <c r="H15" i="27"/>
  <c r="I15" i="27"/>
  <c r="D15" i="27"/>
  <c r="P16" i="26" l="1"/>
  <c r="E16" i="26"/>
  <c r="F16" i="26"/>
  <c r="G16" i="26"/>
  <c r="H16" i="26"/>
  <c r="I16" i="26"/>
  <c r="D16" i="26"/>
  <c r="Q18" i="25" l="1"/>
  <c r="R18" i="25" l="1"/>
  <c r="R14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T16" i="24" l="1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N16" i="23" l="1"/>
  <c r="P18" i="23" s="1"/>
  <c r="C16" i="23"/>
  <c r="P16" i="23"/>
  <c r="D16" i="23"/>
  <c r="E16" i="23"/>
  <c r="F16" i="23"/>
  <c r="G16" i="23"/>
  <c r="H16" i="23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Q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O15" i="19" s="1"/>
  <c r="D15" i="19"/>
  <c r="E15" i="19"/>
  <c r="F15" i="19"/>
  <c r="G15" i="19"/>
  <c r="H15" i="19"/>
  <c r="I15" i="19"/>
  <c r="J15" i="19"/>
  <c r="C15" i="19"/>
  <c r="K15" i="19" l="1"/>
  <c r="Q15" i="19" s="1"/>
  <c r="T11" i="19"/>
  <c r="K17" i="19"/>
  <c r="Q17" i="19" s="1"/>
  <c r="S25" i="18"/>
  <c r="S27" i="18" s="1"/>
  <c r="V10" i="18" l="1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H14" i="16" s="1"/>
  <c r="G14" i="16"/>
  <c r="F14" i="16"/>
  <c r="P17" i="17" l="1"/>
  <c r="D11" i="15"/>
  <c r="J11" i="15" s="1"/>
  <c r="J23" i="15" s="1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4" i="12" s="1"/>
  <c r="J13" i="11"/>
  <c r="K13" i="11"/>
  <c r="L13" i="11"/>
  <c r="I13" i="11"/>
  <c r="N13" i="11" s="1"/>
  <c r="N18" i="10"/>
  <c r="J20" i="10"/>
  <c r="I20" i="10"/>
  <c r="I22" i="10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I36" i="3"/>
  <c r="I42" i="3" s="1"/>
  <c r="K39" i="3"/>
  <c r="K42" i="3"/>
  <c r="I39" i="3"/>
  <c r="E39" i="3"/>
  <c r="E42" i="3"/>
  <c r="F39" i="3"/>
  <c r="F42" i="3"/>
  <c r="G39" i="3"/>
  <c r="G42" i="3"/>
  <c r="H39" i="3"/>
  <c r="H42" i="3" s="1"/>
  <c r="J39" i="3"/>
  <c r="J42" i="3"/>
  <c r="L39" i="3"/>
  <c r="L42" i="3"/>
  <c r="M39" i="3"/>
  <c r="M42" i="3"/>
  <c r="D39" i="3"/>
  <c r="D42" i="3" s="1"/>
</calcChain>
</file>

<file path=xl/sharedStrings.xml><?xml version="1.0" encoding="utf-8"?>
<sst xmlns="http://schemas.openxmlformats.org/spreadsheetml/2006/main" count="629" uniqueCount="114">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</sst>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164" fontId="0" fillId="0" borderId="0" xfId="0" applyNumberFormat="1"/>
    <xf numFmtId="2" fontId="1" fillId="4" borderId="2" xfId="0" applyNumberFormat="1" applyFont="1" applyFill="1" applyBorder="1"/>
    <xf numFmtId="0" fontId="1" fillId="9" borderId="2" xfId="0" applyFont="1" applyFill="1" applyBorder="1" applyAlignment="1">
      <alignment horizontal="center"/>
    </xf>
    <xf numFmtId="0" fontId="2" fillId="0" borderId="2" xfId="0" applyFont="1" applyBorder="1"/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2" fontId="5" fillId="9" borderId="2" xfId="0" applyNumberFormat="1" applyFont="1" applyFill="1" applyBorder="1"/>
    <xf numFmtId="2" fontId="2" fillId="0" borderId="2" xfId="0" applyNumberFormat="1" applyFont="1" applyBorder="1"/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60" t="s">
        <v>63</v>
      </c>
      <c r="D4" s="60"/>
      <c r="E4" s="60"/>
      <c r="F4" s="60"/>
      <c r="G4" s="60"/>
      <c r="H4" s="60"/>
      <c r="I4" s="60"/>
      <c r="L4" s="61" t="s">
        <v>60</v>
      </c>
      <c r="M4" s="61"/>
      <c r="N4" s="61"/>
      <c r="O4" s="61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62" t="s">
        <v>69</v>
      </c>
      <c r="N18" s="62"/>
    </row>
    <row r="19" spans="3:16" x14ac:dyDescent="0.25">
      <c r="C19" t="s">
        <v>70</v>
      </c>
      <c r="D19" t="s">
        <v>71</v>
      </c>
      <c r="E19" s="62" t="s">
        <v>72</v>
      </c>
      <c r="F19" s="62"/>
      <c r="G19" s="62"/>
      <c r="H19" s="62"/>
      <c r="I19" s="62"/>
      <c r="M19" s="62" t="s">
        <v>73</v>
      </c>
      <c r="N19" s="62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60" t="s">
        <v>63</v>
      </c>
      <c r="D3" s="60"/>
      <c r="E3" s="60"/>
      <c r="F3" s="60"/>
      <c r="G3" s="60"/>
      <c r="H3" s="60"/>
      <c r="I3" s="60"/>
      <c r="L3" s="61" t="s">
        <v>60</v>
      </c>
      <c r="M3" s="61"/>
      <c r="N3" s="61"/>
      <c r="O3" s="61"/>
      <c r="P3" s="61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60" t="s">
        <v>63</v>
      </c>
      <c r="D4" s="60"/>
      <c r="E4" s="60"/>
      <c r="F4" s="60"/>
      <c r="G4" s="60"/>
      <c r="H4" s="60"/>
      <c r="I4" s="60"/>
      <c r="L4" s="61" t="s">
        <v>60</v>
      </c>
      <c r="M4" s="61"/>
      <c r="N4" s="61"/>
      <c r="O4" s="61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60" t="s">
        <v>63</v>
      </c>
      <c r="D3" s="60"/>
      <c r="E3" s="60"/>
      <c r="F3" s="60"/>
      <c r="G3" s="60"/>
      <c r="H3" s="60"/>
      <c r="I3" s="60"/>
      <c r="N3" s="61" t="s">
        <v>60</v>
      </c>
      <c r="O3" s="61"/>
      <c r="P3" s="61"/>
      <c r="Q3" s="61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60" t="s">
        <v>63</v>
      </c>
      <c r="D3" s="60"/>
      <c r="E3" s="60"/>
      <c r="F3" s="60"/>
      <c r="G3" s="60"/>
      <c r="H3" s="60"/>
      <c r="I3" s="60"/>
      <c r="J3" s="60"/>
      <c r="Q3" s="61" t="s">
        <v>60</v>
      </c>
      <c r="R3" s="61"/>
      <c r="S3" s="61"/>
      <c r="T3" s="61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60" t="s">
        <v>63</v>
      </c>
      <c r="D4" s="60"/>
      <c r="E4" s="60"/>
      <c r="F4" s="60"/>
      <c r="G4" s="60"/>
      <c r="H4" s="60"/>
      <c r="I4" s="60"/>
      <c r="P4" s="61" t="s">
        <v>60</v>
      </c>
      <c r="Q4" s="61"/>
      <c r="R4" s="61"/>
      <c r="S4" s="61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60" t="s">
        <v>63</v>
      </c>
      <c r="D4" s="60"/>
      <c r="E4" s="60"/>
      <c r="F4" s="60"/>
      <c r="G4" s="60"/>
      <c r="H4" s="60"/>
      <c r="I4" s="60"/>
      <c r="N4" s="61" t="s">
        <v>60</v>
      </c>
      <c r="O4" s="61"/>
      <c r="P4" s="61"/>
      <c r="Q4" s="61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60" t="s">
        <v>63</v>
      </c>
      <c r="E4" s="60"/>
      <c r="F4" s="60"/>
      <c r="G4" s="60"/>
      <c r="H4" s="60"/>
      <c r="I4" s="60"/>
      <c r="J4" s="60"/>
      <c r="K4" s="28"/>
      <c r="Q4" s="61" t="s">
        <v>60</v>
      </c>
      <c r="R4" s="61"/>
      <c r="S4" s="61"/>
      <c r="T4" s="61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6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7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60" t="s">
        <v>63</v>
      </c>
      <c r="E4" s="60"/>
      <c r="F4" s="60"/>
      <c r="G4" s="60"/>
      <c r="H4" s="60"/>
      <c r="I4" s="60"/>
      <c r="J4" s="60"/>
      <c r="K4" s="28"/>
      <c r="R4" s="61" t="s">
        <v>60</v>
      </c>
      <c r="S4" s="61"/>
      <c r="T4" s="61"/>
      <c r="U4" s="61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39"/>
      <c r="E14" s="39">
        <f t="shared" ref="E14:P14" si="0">SUM(E7:E13)</f>
        <v>0</v>
      </c>
      <c r="F14" s="39">
        <f t="shared" si="0"/>
        <v>0</v>
      </c>
      <c r="G14" s="39">
        <f t="shared" si="0"/>
        <v>6145.92</v>
      </c>
      <c r="H14" s="39">
        <f t="shared" si="0"/>
        <v>0</v>
      </c>
      <c r="I14" s="39">
        <f t="shared" si="0"/>
        <v>2135.6</v>
      </c>
      <c r="J14" s="39">
        <f t="shared" si="0"/>
        <v>2979.79</v>
      </c>
      <c r="K14" s="39">
        <f t="shared" si="0"/>
        <v>0</v>
      </c>
      <c r="L14" s="39">
        <f t="shared" si="0"/>
        <v>0</v>
      </c>
      <c r="M14" s="39">
        <f t="shared" si="0"/>
        <v>11700</v>
      </c>
      <c r="N14" s="39">
        <f t="shared" si="0"/>
        <v>3207.63</v>
      </c>
      <c r="O14" s="39">
        <f t="shared" si="0"/>
        <v>0</v>
      </c>
      <c r="P14" s="38">
        <f t="shared" si="0"/>
        <v>0</v>
      </c>
      <c r="Q14" s="26">
        <v>30338.98</v>
      </c>
      <c r="R14" s="39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8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8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2">
        <f>SUM(E18:P18)</f>
        <v>45969.25</v>
      </c>
      <c r="R18" s="40">
        <f>SUM(R14:R17)</f>
        <v>58938.5</v>
      </c>
    </row>
    <row r="21" spans="4:18" x14ac:dyDescent="0.25">
      <c r="F21" t="s">
        <v>92</v>
      </c>
    </row>
    <row r="22" spans="4:18" x14ac:dyDescent="0.25">
      <c r="F22" s="41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60"/>
      <c r="E5" s="60"/>
      <c r="F5" s="60"/>
      <c r="G5" s="60"/>
      <c r="H5" s="60"/>
      <c r="I5" s="60"/>
      <c r="J5" s="28"/>
      <c r="S5" s="61" t="s">
        <v>60</v>
      </c>
      <c r="T5" s="61"/>
      <c r="U5" s="61"/>
      <c r="V5" s="61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3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60" t="s">
        <v>95</v>
      </c>
      <c r="D5" s="60"/>
      <c r="E5" s="60"/>
      <c r="F5" s="60"/>
      <c r="G5" s="60"/>
      <c r="H5" s="60"/>
      <c r="I5" s="28"/>
      <c r="R5" s="61" t="s">
        <v>60</v>
      </c>
      <c r="S5" s="61"/>
      <c r="T5" s="61"/>
      <c r="U5" s="61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3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4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39">
        <f>SUM(D9:D14)</f>
        <v>489</v>
      </c>
      <c r="E15" s="39">
        <f t="shared" ref="E15:I15" si="0">SUM(E9:E14)</f>
        <v>5656.92</v>
      </c>
      <c r="F15" s="39"/>
      <c r="G15" s="30"/>
      <c r="H15" s="39">
        <f t="shared" si="0"/>
        <v>2127.7400000000002</v>
      </c>
      <c r="I15" s="39">
        <f t="shared" si="0"/>
        <v>2968.04</v>
      </c>
      <c r="J15" s="26"/>
      <c r="K15" s="26"/>
      <c r="L15" s="26"/>
      <c r="M15" s="39">
        <f>SUM(D15:L15)</f>
        <v>11241.7</v>
      </c>
      <c r="N15" s="26"/>
      <c r="O15" s="26"/>
      <c r="P15" s="26"/>
      <c r="Q15" s="26"/>
      <c r="R15" s="39">
        <f>SUM(R9:R14)</f>
        <v>3372.03</v>
      </c>
      <c r="S15" s="39">
        <f t="shared" ref="S15:T15" si="1">SUM(S9:S14)</f>
        <v>0</v>
      </c>
      <c r="T15" s="39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3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4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39">
        <v>23947.14</v>
      </c>
      <c r="O18" s="26"/>
      <c r="P18" s="26"/>
      <c r="Q18" s="26"/>
      <c r="R18" s="26"/>
      <c r="S18" s="26"/>
      <c r="T18" s="26"/>
      <c r="U18" s="39">
        <v>1515</v>
      </c>
      <c r="V18" s="26"/>
      <c r="W18" s="39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46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39"/>
      <c r="I22" s="26"/>
      <c r="J22" s="26"/>
      <c r="K22" s="26"/>
      <c r="L22" s="3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9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0" t="s">
        <v>101</v>
      </c>
      <c r="D24" s="39">
        <f>SUM(D18:D23)</f>
        <v>8329.9599999999991</v>
      </c>
      <c r="E24" s="39">
        <f t="shared" ref="E24:M24" si="1">SUM(E18:E23)</f>
        <v>1196.52</v>
      </c>
      <c r="F24" s="39">
        <f t="shared" si="1"/>
        <v>0</v>
      </c>
      <c r="G24" s="39">
        <f t="shared" si="1"/>
        <v>5985</v>
      </c>
      <c r="H24" s="39">
        <f t="shared" si="1"/>
        <v>-3150.66</v>
      </c>
      <c r="I24" s="39">
        <f t="shared" si="1"/>
        <v>0</v>
      </c>
      <c r="J24" s="39">
        <f t="shared" si="1"/>
        <v>2119.7399999999998</v>
      </c>
      <c r="K24" s="39">
        <f t="shared" si="1"/>
        <v>2956</v>
      </c>
      <c r="L24" s="39">
        <f t="shared" si="1"/>
        <v>-679.96</v>
      </c>
      <c r="M24" s="39">
        <f t="shared" si="1"/>
        <v>0</v>
      </c>
      <c r="N24" s="39">
        <v>16756.599999999999</v>
      </c>
      <c r="O24" s="49"/>
      <c r="P24" s="49"/>
      <c r="Q24" s="49"/>
      <c r="R24" s="49"/>
      <c r="S24" s="49"/>
      <c r="T24" s="49" t="s">
        <v>101</v>
      </c>
      <c r="U24" s="39">
        <f>SUM(U18:U23)</f>
        <v>1515</v>
      </c>
      <c r="V24" s="49"/>
      <c r="W24" s="39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39">
        <f>SUM(D17:O17)</f>
        <v>16481.39</v>
      </c>
      <c r="Q17" s="26"/>
      <c r="R17" s="26"/>
      <c r="S17" s="26"/>
      <c r="T17" s="26"/>
      <c r="U17" s="39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26"/>
      <c r="R18" s="26"/>
      <c r="S18" s="26"/>
      <c r="T18" s="26"/>
      <c r="U18" s="39"/>
      <c r="V18" s="26"/>
      <c r="W18" s="39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60" t="s">
        <v>95</v>
      </c>
      <c r="F4" s="60"/>
      <c r="G4" s="60"/>
      <c r="H4" s="60"/>
      <c r="I4" s="60"/>
      <c r="J4" s="60"/>
      <c r="K4" s="28"/>
      <c r="U4" s="61" t="s">
        <v>60</v>
      </c>
      <c r="V4" s="61"/>
      <c r="W4" s="61"/>
      <c r="X4" s="61"/>
    </row>
    <row r="6" spans="5:24" x14ac:dyDescent="0.25">
      <c r="E6" s="47" t="s">
        <v>97</v>
      </c>
      <c r="F6" s="47" t="s">
        <v>65</v>
      </c>
      <c r="G6" s="47" t="s">
        <v>46</v>
      </c>
      <c r="H6" s="47" t="s">
        <v>66</v>
      </c>
      <c r="I6" s="47" t="s">
        <v>100</v>
      </c>
      <c r="J6" s="47" t="s">
        <v>96</v>
      </c>
      <c r="K6" s="47" t="s">
        <v>54</v>
      </c>
      <c r="L6" s="47" t="s">
        <v>54</v>
      </c>
      <c r="M6" s="47" t="s">
        <v>54</v>
      </c>
      <c r="N6" s="47" t="s">
        <v>36</v>
      </c>
      <c r="O6" s="47" t="s">
        <v>87</v>
      </c>
      <c r="P6" s="47" t="s">
        <v>103</v>
      </c>
      <c r="Q6" s="47" t="s">
        <v>53</v>
      </c>
      <c r="R6" s="45" t="s">
        <v>10</v>
      </c>
      <c r="S6" s="47"/>
      <c r="T6" s="47"/>
      <c r="U6" s="47" t="s">
        <v>96</v>
      </c>
      <c r="V6" s="47" t="s">
        <v>67</v>
      </c>
      <c r="W6" s="47" t="s">
        <v>39</v>
      </c>
      <c r="X6" s="48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2">
        <v>99</v>
      </c>
      <c r="G8" s="52">
        <v>1196.52</v>
      </c>
      <c r="H8" s="26"/>
      <c r="I8" s="26"/>
      <c r="J8" s="26"/>
      <c r="K8" s="51">
        <v>230.5</v>
      </c>
      <c r="L8" s="51">
        <v>291.8</v>
      </c>
      <c r="M8" s="26"/>
      <c r="N8" s="26"/>
      <c r="O8" s="52">
        <v>1011.8</v>
      </c>
      <c r="P8" s="52">
        <v>650</v>
      </c>
      <c r="Q8" s="26"/>
      <c r="R8" s="26"/>
      <c r="S8" s="26"/>
      <c r="T8" s="26"/>
      <c r="U8" s="26"/>
      <c r="V8" s="52">
        <v>1460</v>
      </c>
      <c r="W8" s="52">
        <v>505</v>
      </c>
      <c r="X8" s="26"/>
    </row>
    <row r="9" spans="5:24" x14ac:dyDescent="0.25">
      <c r="E9" s="29"/>
      <c r="F9" s="52">
        <v>1300</v>
      </c>
      <c r="G9" s="52">
        <v>4699.9399999999996</v>
      </c>
      <c r="H9" s="26"/>
      <c r="I9" s="26"/>
      <c r="J9" s="26"/>
      <c r="K9" s="51">
        <v>41.49</v>
      </c>
      <c r="L9" s="52">
        <v>52.52</v>
      </c>
      <c r="M9" s="26"/>
      <c r="N9" s="26"/>
      <c r="O9" s="52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2">
        <v>130</v>
      </c>
      <c r="G10" s="26"/>
      <c r="H10" s="26"/>
      <c r="I10" s="26"/>
      <c r="J10" s="26"/>
      <c r="K10" s="52">
        <v>5686.25</v>
      </c>
      <c r="L10" s="52">
        <v>3003.21</v>
      </c>
      <c r="M10" s="26"/>
      <c r="N10" s="26"/>
      <c r="O10" s="52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2">
        <v>130</v>
      </c>
      <c r="G11" s="26"/>
      <c r="H11" s="26"/>
      <c r="I11" s="26"/>
      <c r="J11" s="26"/>
      <c r="K11" s="26"/>
      <c r="L11" s="26"/>
      <c r="M11" s="26"/>
      <c r="N11" s="26"/>
      <c r="O11" s="52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2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39">
        <f>SUM(F16:Q16)</f>
        <v>24612.04</v>
      </c>
      <c r="S16" s="26"/>
      <c r="T16" s="26"/>
      <c r="U16" s="26"/>
      <c r="V16" s="26">
        <v>1460</v>
      </c>
      <c r="W16" s="39">
        <f>SUM(W8:W15)</f>
        <v>505</v>
      </c>
      <c r="X16" s="39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26"/>
      <c r="R17" s="26"/>
      <c r="S17" s="26"/>
      <c r="T17" s="26"/>
      <c r="U17" s="26"/>
      <c r="V17" s="26"/>
      <c r="W17" s="39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2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103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2">
        <v>99</v>
      </c>
      <c r="E9" s="52">
        <v>1196.52</v>
      </c>
      <c r="F9" s="26"/>
      <c r="G9" s="26"/>
      <c r="H9" s="26"/>
      <c r="I9" s="51">
        <v>154.68</v>
      </c>
      <c r="J9" s="51">
        <v>256.79000000000002</v>
      </c>
      <c r="K9" s="26"/>
      <c r="L9" s="26">
        <v>199</v>
      </c>
      <c r="M9" s="52">
        <v>2529.5</v>
      </c>
      <c r="N9" s="52"/>
      <c r="O9" s="26"/>
      <c r="P9" s="26"/>
      <c r="Q9" s="26"/>
      <c r="R9" s="26"/>
      <c r="S9" s="26"/>
      <c r="T9" s="52">
        <v>23787</v>
      </c>
      <c r="U9" s="52">
        <v>3189.36</v>
      </c>
      <c r="V9" s="26"/>
    </row>
    <row r="10" spans="3:22" x14ac:dyDescent="0.25">
      <c r="C10" s="29"/>
      <c r="D10" s="52">
        <v>130</v>
      </c>
      <c r="E10" s="52">
        <v>5299</v>
      </c>
      <c r="F10" s="26"/>
      <c r="G10" s="26"/>
      <c r="H10" s="26"/>
      <c r="I10" s="51">
        <v>27.84</v>
      </c>
      <c r="J10" s="52">
        <v>46.22</v>
      </c>
      <c r="K10" s="26"/>
      <c r="L10" s="26"/>
      <c r="M10" s="52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2">
        <v>130</v>
      </c>
      <c r="E11" s="26">
        <v>4708.2</v>
      </c>
      <c r="F11" s="26"/>
      <c r="G11" s="26"/>
      <c r="H11" s="26"/>
      <c r="I11" s="52">
        <v>5762.07</v>
      </c>
      <c r="J11" s="52">
        <v>3038.22</v>
      </c>
      <c r="K11" s="26"/>
      <c r="L11" s="26"/>
      <c r="M11" s="52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2">
        <v>130</v>
      </c>
      <c r="E12" s="26"/>
      <c r="F12" s="26"/>
      <c r="G12" s="26"/>
      <c r="H12" s="26"/>
      <c r="I12" s="26"/>
      <c r="J12" s="26"/>
      <c r="K12" s="26"/>
      <c r="L12" s="26"/>
      <c r="M12" s="52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2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39">
        <f>SUM(D17:O17)</f>
        <v>31213.08</v>
      </c>
      <c r="Q17" s="26"/>
      <c r="R17" s="26"/>
      <c r="S17" s="26"/>
      <c r="T17" s="26">
        <f>SUM(T9:T16)</f>
        <v>23787</v>
      </c>
      <c r="U17" s="39">
        <f>SUM(U9:U16)</f>
        <v>5050.5700000000006</v>
      </c>
      <c r="V17" s="42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39">
        <v>-1965</v>
      </c>
      <c r="Q18" s="26"/>
      <c r="R18" s="26"/>
      <c r="S18" s="26"/>
      <c r="T18" s="26"/>
      <c r="U18" s="39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60" t="s">
        <v>95</v>
      </c>
      <c r="D4" s="60"/>
      <c r="E4" s="60"/>
      <c r="F4" s="60"/>
      <c r="G4" s="60"/>
      <c r="H4" s="60"/>
      <c r="I4" s="28"/>
      <c r="S4" s="61" t="s">
        <v>60</v>
      </c>
      <c r="T4" s="61"/>
      <c r="U4" s="61"/>
      <c r="V4" s="61"/>
    </row>
    <row r="6" spans="3:22" x14ac:dyDescent="0.25">
      <c r="C6" s="47" t="s">
        <v>97</v>
      </c>
      <c r="D6" s="47" t="s">
        <v>65</v>
      </c>
      <c r="E6" s="47" t="s">
        <v>46</v>
      </c>
      <c r="F6" s="47" t="s">
        <v>86</v>
      </c>
      <c r="G6" s="47" t="s">
        <v>105</v>
      </c>
      <c r="H6" s="47" t="s">
        <v>96</v>
      </c>
      <c r="I6" s="47" t="s">
        <v>54</v>
      </c>
      <c r="J6" s="47" t="s">
        <v>54</v>
      </c>
      <c r="K6" s="47" t="s">
        <v>54</v>
      </c>
      <c r="L6" s="47" t="s">
        <v>36</v>
      </c>
      <c r="M6" s="47" t="s">
        <v>87</v>
      </c>
      <c r="N6" s="47" t="s">
        <v>103</v>
      </c>
      <c r="O6" s="47" t="s">
        <v>53</v>
      </c>
      <c r="P6" s="45" t="s">
        <v>10</v>
      </c>
      <c r="Q6" s="47"/>
      <c r="R6" s="47"/>
      <c r="S6" s="47" t="s">
        <v>96</v>
      </c>
      <c r="T6" s="47" t="s">
        <v>67</v>
      </c>
      <c r="U6" s="47" t="s">
        <v>39</v>
      </c>
      <c r="V6" s="48" t="s">
        <v>10</v>
      </c>
    </row>
    <row r="7" spans="3:22" x14ac:dyDescent="0.25">
      <c r="C7" s="29"/>
      <c r="D7" s="53">
        <v>489</v>
      </c>
      <c r="E7" s="53">
        <v>11203.720000000001</v>
      </c>
      <c r="F7" s="53">
        <v>0</v>
      </c>
      <c r="G7" s="53">
        <v>2852.48</v>
      </c>
      <c r="H7" s="53">
        <v>0</v>
      </c>
      <c r="I7" s="53">
        <v>5944.59</v>
      </c>
      <c r="J7" s="53">
        <v>3341.2299999999996</v>
      </c>
      <c r="K7" s="53">
        <v>0</v>
      </c>
      <c r="L7" s="53">
        <v>199</v>
      </c>
      <c r="M7" s="53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8">
        <v>99</v>
      </c>
      <c r="E8" s="38">
        <v>1196.52</v>
      </c>
      <c r="F8" s="38">
        <v>19180</v>
      </c>
      <c r="G8" s="38">
        <v>513.45000000000005</v>
      </c>
      <c r="H8" s="38"/>
      <c r="I8" s="44">
        <v>77.849999999999994</v>
      </c>
      <c r="J8" s="44">
        <v>221.37</v>
      </c>
      <c r="K8" s="38"/>
      <c r="L8" s="38"/>
      <c r="M8" s="38">
        <v>351.29</v>
      </c>
      <c r="N8" s="52"/>
      <c r="O8" s="26"/>
      <c r="P8" s="26"/>
      <c r="Q8" s="26"/>
      <c r="R8" s="26"/>
      <c r="S8" s="26"/>
      <c r="T8" s="52"/>
      <c r="U8" s="38">
        <v>2678.79</v>
      </c>
      <c r="V8" s="26"/>
    </row>
    <row r="9" spans="3:22" x14ac:dyDescent="0.25">
      <c r="C9" s="29"/>
      <c r="D9" s="38">
        <v>130</v>
      </c>
      <c r="E9" s="38">
        <v>4708.2</v>
      </c>
      <c r="F9" s="38"/>
      <c r="G9" s="38"/>
      <c r="H9" s="38"/>
      <c r="I9" s="44">
        <v>14.01</v>
      </c>
      <c r="J9" s="38">
        <v>39.85</v>
      </c>
      <c r="K9" s="38"/>
      <c r="L9" s="38"/>
      <c r="M9" s="38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8">
        <v>130</v>
      </c>
      <c r="E10" s="38"/>
      <c r="F10" s="38"/>
      <c r="G10" s="38"/>
      <c r="H10" s="38"/>
      <c r="I10" s="38">
        <v>5838.91</v>
      </c>
      <c r="J10" s="38">
        <v>3073.64</v>
      </c>
      <c r="K10" s="38"/>
      <c r="L10" s="38"/>
      <c r="M10" s="38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8">
        <v>130</v>
      </c>
      <c r="E11" s="38"/>
      <c r="F11" s="38"/>
      <c r="G11" s="38"/>
      <c r="H11" s="38"/>
      <c r="I11" s="38"/>
      <c r="J11" s="38"/>
      <c r="K11" s="38"/>
      <c r="L11" s="38"/>
      <c r="M11" s="38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39">
        <f>SUM(D7:D15)</f>
        <v>978</v>
      </c>
      <c r="E16" s="39">
        <f t="shared" ref="E16:N16" si="0">SUM(E7:E15)</f>
        <v>17108.440000000002</v>
      </c>
      <c r="F16" s="39">
        <f t="shared" si="0"/>
        <v>19180</v>
      </c>
      <c r="G16" s="39">
        <f t="shared" si="0"/>
        <v>3365.9300000000003</v>
      </c>
      <c r="H16" s="39">
        <f t="shared" si="0"/>
        <v>0</v>
      </c>
      <c r="I16" s="42">
        <f t="shared" si="0"/>
        <v>11875.36</v>
      </c>
      <c r="J16" s="42">
        <f t="shared" si="0"/>
        <v>6676.0899999999992</v>
      </c>
      <c r="K16" s="39">
        <f t="shared" si="0"/>
        <v>0</v>
      </c>
      <c r="L16" s="39">
        <f t="shared" si="0"/>
        <v>199</v>
      </c>
      <c r="M16" s="39">
        <f t="shared" si="0"/>
        <v>10386.83</v>
      </c>
      <c r="N16" s="39">
        <f t="shared" si="0"/>
        <v>0</v>
      </c>
      <c r="O16" s="26"/>
      <c r="P16" s="39">
        <f>SUM(D16:O16)</f>
        <v>69769.649999999994</v>
      </c>
      <c r="Q16" s="26"/>
      <c r="R16" s="26"/>
      <c r="S16" s="26"/>
      <c r="T16" s="26"/>
      <c r="U16" s="42">
        <f>SUM(U8:U15)</f>
        <v>2647.55</v>
      </c>
      <c r="V16" s="39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9"/>
      <c r="O17" s="26"/>
      <c r="P17" s="39">
        <v>-1965</v>
      </c>
      <c r="Q17" s="26"/>
      <c r="R17" s="26"/>
      <c r="S17" s="26"/>
      <c r="T17" s="26"/>
      <c r="U17" s="39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5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60" t="s">
        <v>95</v>
      </c>
      <c r="D3" s="60"/>
      <c r="E3" s="60"/>
      <c r="F3" s="60"/>
      <c r="G3" s="60"/>
      <c r="H3" s="60"/>
      <c r="I3" s="28"/>
      <c r="S3" s="61" t="s">
        <v>60</v>
      </c>
      <c r="T3" s="61"/>
      <c r="U3" s="61"/>
      <c r="V3" s="61"/>
    </row>
    <row r="5" spans="3:23" x14ac:dyDescent="0.25">
      <c r="C5" s="49" t="s">
        <v>97</v>
      </c>
      <c r="D5" s="49" t="s">
        <v>65</v>
      </c>
      <c r="E5" s="49" t="s">
        <v>46</v>
      </c>
      <c r="F5" s="49" t="s">
        <v>86</v>
      </c>
      <c r="G5" s="49" t="s">
        <v>105</v>
      </c>
      <c r="H5" s="49" t="s">
        <v>96</v>
      </c>
      <c r="I5" s="49" t="s">
        <v>54</v>
      </c>
      <c r="J5" s="49" t="s">
        <v>54</v>
      </c>
      <c r="K5" s="49" t="s">
        <v>54</v>
      </c>
      <c r="L5" s="49" t="s">
        <v>36</v>
      </c>
      <c r="M5" s="49" t="s">
        <v>87</v>
      </c>
      <c r="N5" s="49" t="s">
        <v>97</v>
      </c>
      <c r="O5" s="49" t="s">
        <v>53</v>
      </c>
      <c r="P5" s="43" t="s">
        <v>10</v>
      </c>
      <c r="Q5" s="49"/>
      <c r="R5" s="49"/>
      <c r="S5" s="49" t="s">
        <v>96</v>
      </c>
      <c r="T5" s="49" t="s">
        <v>67</v>
      </c>
      <c r="U5" s="49" t="s">
        <v>39</v>
      </c>
      <c r="V5" s="55" t="s">
        <v>10</v>
      </c>
      <c r="W5" s="5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53">
        <v>978</v>
      </c>
      <c r="E7" s="53">
        <v>17108.440000000002</v>
      </c>
      <c r="F7" s="53">
        <v>19180</v>
      </c>
      <c r="G7" s="53">
        <v>3365.9300000000003</v>
      </c>
      <c r="H7" s="53"/>
      <c r="I7" s="53"/>
      <c r="J7" s="53"/>
      <c r="K7" s="53"/>
      <c r="L7" s="53">
        <v>199</v>
      </c>
      <c r="M7" s="53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55">
        <f>SUM(D9:D14)</f>
        <v>1789</v>
      </c>
      <c r="E15" s="55">
        <f t="shared" ref="E15:O15" si="0">SUM(E9:E14)</f>
        <v>5904.7199999999993</v>
      </c>
      <c r="F15" s="55">
        <f t="shared" si="0"/>
        <v>5300</v>
      </c>
      <c r="G15" s="55">
        <f t="shared" si="0"/>
        <v>2992.27</v>
      </c>
      <c r="H15" s="55">
        <f t="shared" si="0"/>
        <v>0</v>
      </c>
      <c r="I15" s="55">
        <f t="shared" si="0"/>
        <v>3328.41</v>
      </c>
      <c r="J15" s="55">
        <f t="shared" si="0"/>
        <v>0</v>
      </c>
      <c r="K15" s="55">
        <f t="shared" si="0"/>
        <v>0</v>
      </c>
      <c r="L15" s="55">
        <f t="shared" si="0"/>
        <v>1176</v>
      </c>
      <c r="M15" s="55">
        <f t="shared" si="0"/>
        <v>6703.0599999999995</v>
      </c>
      <c r="N15" s="55">
        <f t="shared" si="0"/>
        <v>4740</v>
      </c>
      <c r="O15" s="55">
        <f t="shared" si="0"/>
        <v>2832</v>
      </c>
      <c r="P15" s="55">
        <f>SUM(D15:O15)</f>
        <v>34765.46</v>
      </c>
      <c r="Q15" s="55"/>
      <c r="R15" s="55"/>
      <c r="S15" s="55"/>
      <c r="T15" s="55"/>
      <c r="U15" s="5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4" t="s">
        <v>108</v>
      </c>
      <c r="T16" s="29"/>
      <c r="U16" s="55">
        <f>P15+U15</f>
        <v>36283.159999999996</v>
      </c>
      <c r="V16" s="29"/>
      <c r="W16" s="29"/>
    </row>
    <row r="17" spans="3:23" x14ac:dyDescent="0.25">
      <c r="C17" s="44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5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4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5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5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5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T23" sqref="T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tabSelected="1" workbookViewId="0">
      <selection activeCell="P18" sqref="P18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58" t="s">
        <v>34</v>
      </c>
      <c r="F4" s="58"/>
      <c r="G4" s="58"/>
      <c r="H4" s="6" t="s">
        <v>36</v>
      </c>
      <c r="J4" s="58" t="s">
        <v>35</v>
      </c>
      <c r="K4" s="58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59" t="s">
        <v>43</v>
      </c>
      <c r="S5" s="59"/>
      <c r="T5" s="59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59" t="s">
        <v>45</v>
      </c>
      <c r="S14" s="59"/>
      <c r="T14" s="59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59" t="s">
        <v>48</v>
      </c>
      <c r="E3" s="59"/>
      <c r="I3" s="59" t="s">
        <v>49</v>
      </c>
      <c r="J3" s="59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59" t="s">
        <v>48</v>
      </c>
      <c r="E4" s="59"/>
      <c r="I4" s="59" t="s">
        <v>49</v>
      </c>
      <c r="J4" s="59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2018-05-02T07:38:04Z</dcterms:created>
  <dcterms:modified xsi:type="dcterms:W3CDTF">2022-09-23T07:39:57Z</dcterms:modified>
</cp:coreProperties>
</file>