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LINE INVOICE\"/>
    </mc:Choice>
  </mc:AlternateContent>
  <xr:revisionPtr revIDLastSave="0" documentId="13_ncr:1_{7A62F539-5B3E-4F77-B324-470783BCF0D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Sheet1!$A$1:$H$390</definedName>
    <definedName name="_xlnm._FilterDatabase" localSheetId="1" hidden="1">Sheet2!$A$1:$E$63</definedName>
  </definedNames>
  <calcPr calcId="181029"/>
</workbook>
</file>

<file path=xl/calcChain.xml><?xml version="1.0" encoding="utf-8"?>
<calcChain xmlns="http://schemas.openxmlformats.org/spreadsheetml/2006/main">
  <c r="F390" i="1" l="1"/>
  <c r="F386" i="1"/>
  <c r="F384" i="1"/>
  <c r="F382" i="1"/>
  <c r="F379" i="1"/>
  <c r="F374" i="1"/>
  <c r="F372" i="1"/>
  <c r="F368" i="1"/>
  <c r="F363" i="1"/>
  <c r="F359" i="1"/>
  <c r="F354" i="1"/>
  <c r="F350" i="1"/>
  <c r="F333" i="1"/>
  <c r="F295" i="1"/>
  <c r="F292" i="1"/>
  <c r="F290" i="1"/>
  <c r="F288" i="1"/>
  <c r="F286" i="1"/>
  <c r="F284" i="1"/>
  <c r="F277" i="1"/>
  <c r="F274" i="1"/>
  <c r="F270" i="1"/>
  <c r="F265" i="1"/>
  <c r="F259" i="1"/>
  <c r="F257" i="1"/>
  <c r="F252" i="1"/>
  <c r="F241" i="1"/>
  <c r="F237" i="1"/>
  <c r="F234" i="1"/>
  <c r="F232" i="1"/>
  <c r="F229" i="1"/>
  <c r="F226" i="1"/>
  <c r="F157" i="1"/>
  <c r="F153" i="1"/>
  <c r="F131" i="1"/>
  <c r="F120" i="1"/>
  <c r="F116" i="1"/>
  <c r="F104" i="1"/>
  <c r="F100" i="1"/>
  <c r="F90" i="1"/>
  <c r="F87" i="1"/>
  <c r="F85" i="1"/>
  <c r="F83" i="1"/>
  <c r="F81" i="1"/>
  <c r="F79" i="1"/>
  <c r="F77" i="1"/>
  <c r="F75" i="1"/>
  <c r="F72" i="1"/>
  <c r="F52" i="1"/>
  <c r="F47" i="1"/>
  <c r="F44" i="1"/>
  <c r="F42" i="1"/>
  <c r="F37" i="1"/>
  <c r="F32" i="1"/>
  <c r="F27" i="1"/>
  <c r="F24" i="1"/>
  <c r="F21" i="1"/>
  <c r="F17" i="1"/>
  <c r="F15" i="1"/>
  <c r="F12" i="1"/>
  <c r="F3" i="1"/>
  <c r="G106" i="1"/>
  <c r="G291" i="1"/>
  <c r="G373" i="1"/>
  <c r="G16" i="1"/>
  <c r="G296" i="1"/>
  <c r="G266" i="1"/>
  <c r="G233" i="1"/>
  <c r="G132" i="1"/>
  <c r="G293" i="1"/>
  <c r="G133" i="1"/>
  <c r="G134" i="1"/>
  <c r="G267" i="1"/>
  <c r="G135" i="1"/>
  <c r="G260" i="1"/>
  <c r="G297" i="1"/>
  <c r="G298" i="1"/>
  <c r="G299" i="1"/>
  <c r="G300" i="1"/>
  <c r="G285" i="1"/>
  <c r="G301" i="1"/>
  <c r="G302" i="1"/>
  <c r="G261" i="1"/>
  <c r="G303" i="1"/>
  <c r="G334" i="1"/>
  <c r="G235" i="1"/>
  <c r="G38" i="1"/>
  <c r="G236" i="1"/>
  <c r="G304" i="1"/>
  <c r="G305" i="1"/>
  <c r="G306" i="1"/>
  <c r="G307" i="1"/>
  <c r="G308" i="1"/>
  <c r="G309" i="1"/>
  <c r="G310" i="1"/>
  <c r="G311" i="1"/>
  <c r="G312" i="1"/>
  <c r="G39" i="1"/>
  <c r="G313" i="1"/>
  <c r="G314" i="1"/>
  <c r="G315" i="1"/>
  <c r="G40" i="1"/>
  <c r="G316" i="1"/>
  <c r="G317" i="1"/>
  <c r="G262" i="1"/>
  <c r="G318" i="1"/>
  <c r="G319" i="1"/>
  <c r="G320" i="1"/>
  <c r="G321" i="1"/>
  <c r="G18" i="1"/>
  <c r="G19" i="1"/>
  <c r="G20" i="1"/>
  <c r="G383" i="1"/>
  <c r="G355" i="1"/>
  <c r="G322" i="1"/>
  <c r="G158" i="1"/>
  <c r="G159" i="1"/>
  <c r="G160" i="1"/>
  <c r="G161" i="1"/>
  <c r="G162" i="1"/>
  <c r="G136" i="1"/>
  <c r="G163" i="1"/>
  <c r="G107" i="1"/>
  <c r="G164" i="1"/>
  <c r="G323" i="1"/>
  <c r="G165" i="1"/>
  <c r="G41" i="1"/>
  <c r="G242" i="1"/>
  <c r="G117" i="1"/>
  <c r="G25" i="1"/>
  <c r="G166" i="1"/>
  <c r="G26" i="1"/>
  <c r="G324" i="1"/>
  <c r="G167" i="1"/>
  <c r="G243" i="1"/>
  <c r="G335" i="1"/>
  <c r="G336" i="1"/>
  <c r="G227" i="1"/>
  <c r="G287" i="1"/>
  <c r="G244" i="1"/>
  <c r="G118" i="1"/>
  <c r="G228" i="1"/>
  <c r="G168" i="1"/>
  <c r="G375" i="1"/>
  <c r="G337" i="1"/>
  <c r="G263" i="1"/>
  <c r="G245" i="1"/>
  <c r="G338" i="1"/>
  <c r="G48" i="1"/>
  <c r="G339" i="1"/>
  <c r="G340" i="1"/>
  <c r="G341" i="1"/>
  <c r="G45" i="1"/>
  <c r="G230" i="1"/>
  <c r="G246" i="1"/>
  <c r="G268" i="1"/>
  <c r="G269" i="1"/>
  <c r="G342" i="1"/>
  <c r="G278" i="1"/>
  <c r="G343" i="1"/>
  <c r="G247" i="1"/>
  <c r="G344" i="1"/>
  <c r="G345" i="1"/>
  <c r="G325" i="1"/>
  <c r="G326" i="1"/>
  <c r="G346" i="1"/>
  <c r="G137" i="1"/>
  <c r="G53" i="1"/>
  <c r="G119" i="1"/>
  <c r="G385" i="1"/>
  <c r="G279" i="1"/>
  <c r="G347" i="1"/>
  <c r="G289" i="1"/>
  <c r="G91" i="1"/>
  <c r="G231" i="1"/>
  <c r="G280" i="1"/>
  <c r="G169" i="1"/>
  <c r="G80" i="1"/>
  <c r="G76" i="1"/>
  <c r="G170" i="1"/>
  <c r="G138" i="1"/>
  <c r="G73" i="1"/>
  <c r="G74" i="1"/>
  <c r="G108" i="1"/>
  <c r="G109" i="1"/>
  <c r="G49" i="1"/>
  <c r="G171" i="1"/>
  <c r="G172" i="1"/>
  <c r="G360" i="1"/>
  <c r="G294" i="1"/>
  <c r="G50" i="1"/>
  <c r="G82" i="1"/>
  <c r="G361" i="1"/>
  <c r="G258" i="1"/>
  <c r="G110" i="1"/>
  <c r="G327" i="1"/>
  <c r="G139" i="1"/>
  <c r="G173" i="1"/>
  <c r="G111" i="1"/>
  <c r="G281" i="1"/>
  <c r="G174" i="1"/>
  <c r="G2" i="1"/>
  <c r="G248" i="1"/>
  <c r="G249" i="1"/>
  <c r="G250" i="1"/>
  <c r="G251" i="1"/>
  <c r="G140" i="1"/>
  <c r="G369" i="1"/>
  <c r="G328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41" i="1"/>
  <c r="G142" i="1"/>
  <c r="G143" i="1"/>
  <c r="G144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112" i="1"/>
  <c r="G145" i="1"/>
  <c r="G282" i="1"/>
  <c r="G283" i="1"/>
  <c r="G208" i="1"/>
  <c r="G387" i="1"/>
  <c r="G28" i="1"/>
  <c r="G209" i="1"/>
  <c r="G210" i="1"/>
  <c r="G121" i="1"/>
  <c r="G388" i="1"/>
  <c r="G29" i="1"/>
  <c r="G146" i="1"/>
  <c r="G211" i="1"/>
  <c r="G43" i="1"/>
  <c r="G370" i="1"/>
  <c r="G329" i="1"/>
  <c r="G330" i="1"/>
  <c r="G351" i="1"/>
  <c r="G212" i="1"/>
  <c r="G147" i="1"/>
  <c r="G92" i="1"/>
  <c r="G352" i="1"/>
  <c r="G353" i="1"/>
  <c r="G213" i="1"/>
  <c r="G214" i="1"/>
  <c r="G148" i="1"/>
  <c r="G149" i="1"/>
  <c r="G150" i="1"/>
  <c r="G33" i="1"/>
  <c r="G154" i="1"/>
  <c r="G215" i="1"/>
  <c r="G93" i="1"/>
  <c r="G155" i="1"/>
  <c r="G94" i="1"/>
  <c r="G264" i="1"/>
  <c r="G362" i="1"/>
  <c r="G122" i="1"/>
  <c r="G101" i="1"/>
  <c r="G376" i="1"/>
  <c r="G95" i="1"/>
  <c r="G22" i="1"/>
  <c r="G151" i="1"/>
  <c r="G30" i="1"/>
  <c r="G123" i="1"/>
  <c r="G124" i="1"/>
  <c r="G125" i="1"/>
  <c r="G126" i="1"/>
  <c r="G127" i="1"/>
  <c r="G364" i="1"/>
  <c r="G348" i="1"/>
  <c r="G96" i="1"/>
  <c r="G97" i="1"/>
  <c r="G31" i="1"/>
  <c r="G102" i="1"/>
  <c r="G238" i="1"/>
  <c r="G54" i="1"/>
  <c r="G371" i="1"/>
  <c r="G389" i="1"/>
  <c r="G113" i="1"/>
  <c r="G365" i="1"/>
  <c r="G128" i="1"/>
  <c r="G34" i="1"/>
  <c r="G35" i="1"/>
  <c r="G377" i="1"/>
  <c r="G366" i="1"/>
  <c r="G216" i="1"/>
  <c r="G367" i="1"/>
  <c r="G55" i="1"/>
  <c r="G56" i="1"/>
  <c r="G57" i="1"/>
  <c r="G58" i="1"/>
  <c r="G59" i="1"/>
  <c r="G60" i="1"/>
  <c r="G61" i="1"/>
  <c r="G239" i="1"/>
  <c r="G23" i="1"/>
  <c r="G217" i="1"/>
  <c r="G46" i="1"/>
  <c r="G4" i="1"/>
  <c r="G5" i="1"/>
  <c r="G6" i="1"/>
  <c r="G7" i="1"/>
  <c r="G378" i="1"/>
  <c r="G86" i="1"/>
  <c r="G98" i="1"/>
  <c r="G218" i="1"/>
  <c r="G62" i="1"/>
  <c r="G99" i="1"/>
  <c r="G253" i="1"/>
  <c r="G63" i="1"/>
  <c r="G64" i="1"/>
  <c r="G8" i="1"/>
  <c r="G9" i="1"/>
  <c r="G219" i="1"/>
  <c r="G220" i="1"/>
  <c r="G240" i="1"/>
  <c r="G254" i="1"/>
  <c r="G255" i="1"/>
  <c r="G65" i="1"/>
  <c r="G275" i="1"/>
  <c r="G276" i="1"/>
  <c r="G103" i="1"/>
  <c r="G380" i="1"/>
  <c r="G114" i="1"/>
  <c r="G152" i="1"/>
  <c r="G115" i="1"/>
  <c r="G78" i="1"/>
  <c r="G36" i="1"/>
  <c r="G51" i="1"/>
  <c r="G256" i="1"/>
  <c r="G349" i="1"/>
  <c r="G331" i="1"/>
  <c r="G129" i="1"/>
  <c r="G130" i="1"/>
  <c r="G356" i="1"/>
  <c r="G271" i="1"/>
  <c r="G272" i="1"/>
  <c r="G273" i="1"/>
  <c r="G10" i="1"/>
  <c r="G11" i="1"/>
  <c r="G221" i="1"/>
  <c r="G84" i="1"/>
  <c r="G156" i="1"/>
  <c r="G381" i="1"/>
  <c r="G222" i="1"/>
  <c r="G223" i="1"/>
  <c r="G224" i="1"/>
  <c r="G225" i="1"/>
  <c r="G66" i="1"/>
  <c r="G67" i="1"/>
  <c r="G68" i="1"/>
  <c r="G69" i="1"/>
  <c r="G88" i="1"/>
  <c r="G89" i="1"/>
  <c r="G332" i="1"/>
  <c r="G70" i="1"/>
  <c r="G71" i="1"/>
  <c r="G357" i="1"/>
  <c r="G358" i="1"/>
  <c r="G13" i="1"/>
  <c r="G14" i="1"/>
  <c r="G105" i="1"/>
  <c r="F391" i="1" l="1"/>
</calcChain>
</file>

<file path=xl/sharedStrings.xml><?xml version="1.0" encoding="utf-8"?>
<sst xmlns="http://schemas.openxmlformats.org/spreadsheetml/2006/main" count="916" uniqueCount="320">
  <si>
    <t>Document No</t>
  </si>
  <si>
    <t>Invoice Date</t>
  </si>
  <si>
    <t>Customer / Supplier</t>
  </si>
  <si>
    <t>Taxable Amount</t>
  </si>
  <si>
    <t>Tax Amount</t>
  </si>
  <si>
    <t>Gross Amount</t>
  </si>
  <si>
    <t>27/04/2021</t>
  </si>
  <si>
    <t>Jinny Marine Traders</t>
  </si>
  <si>
    <t>21/05/2021</t>
  </si>
  <si>
    <t>26/05/2021</t>
  </si>
  <si>
    <t>Safa Enterprises</t>
  </si>
  <si>
    <t>11/06/2021</t>
  </si>
  <si>
    <t>Sonia Fisheries Pvt. Ltd.</t>
  </si>
  <si>
    <t>12/06/2021</t>
  </si>
  <si>
    <t>Ananda Enterprises India Pvt. Ltd.</t>
  </si>
  <si>
    <t>07/07/2021</t>
  </si>
  <si>
    <t>Sanchita Frozen Foods Pvt. Ltd.</t>
  </si>
  <si>
    <t>14/07/2021</t>
  </si>
  <si>
    <t>Premier Marine Foods</t>
  </si>
  <si>
    <t>Mathews International</t>
  </si>
  <si>
    <t>23/07/2021</t>
  </si>
  <si>
    <t>Kay Kay Exports</t>
  </si>
  <si>
    <t>30/07/2021</t>
  </si>
  <si>
    <t>Safera Food International</t>
  </si>
  <si>
    <t>31/07/2021</t>
  </si>
  <si>
    <t>05/08/2021</t>
  </si>
  <si>
    <t>06/08/2021</t>
  </si>
  <si>
    <t>13/08/2021</t>
  </si>
  <si>
    <t>Prayag Exports</t>
  </si>
  <si>
    <t>16/08/2021</t>
  </si>
  <si>
    <t>18/08/2021</t>
  </si>
  <si>
    <t>23/08/2021</t>
  </si>
  <si>
    <t>Royal Malabar Foods Pvt Ltd</t>
  </si>
  <si>
    <t>25/08/2021</t>
  </si>
  <si>
    <t>31/08/2021</t>
  </si>
  <si>
    <t>Sanchita Marine Products Pvt. Ltd.</t>
  </si>
  <si>
    <t>09/09/2021</t>
  </si>
  <si>
    <t>Mayborn Food Specialities</t>
  </si>
  <si>
    <t>Cochin Frozen Foods</t>
  </si>
  <si>
    <t>14/09/2021</t>
  </si>
  <si>
    <t>16/09/2021</t>
  </si>
  <si>
    <t>17/09/2021</t>
  </si>
  <si>
    <t>22/09/2021</t>
  </si>
  <si>
    <t>23/09/2021</t>
  </si>
  <si>
    <t>30/09/2021</t>
  </si>
  <si>
    <t>06/09/2021</t>
  </si>
  <si>
    <t>11/10/2021</t>
  </si>
  <si>
    <t>14/10/2021</t>
  </si>
  <si>
    <t>21/10/2021</t>
  </si>
  <si>
    <t>25/10/2021</t>
  </si>
  <si>
    <t>29/10/2021</t>
  </si>
  <si>
    <t>03/11/2021</t>
  </si>
  <si>
    <t>Ananda Foods</t>
  </si>
  <si>
    <t>Upasana Exports</t>
  </si>
  <si>
    <t>08/11/2021</t>
  </si>
  <si>
    <t>Seasaga Enterprises Pvt. Ltd.</t>
  </si>
  <si>
    <t>10/11/2021</t>
  </si>
  <si>
    <t>13/11/2021</t>
  </si>
  <si>
    <t>Mangala Marine Exim India Pvt. Ltd.</t>
  </si>
  <si>
    <t>15/11/2021</t>
  </si>
  <si>
    <t>17/11/2021</t>
  </si>
  <si>
    <t>16/11/2021</t>
  </si>
  <si>
    <t>18/11/2021</t>
  </si>
  <si>
    <t>19/11/2021</t>
  </si>
  <si>
    <t>22/11/2021</t>
  </si>
  <si>
    <t>25/11/2021</t>
  </si>
  <si>
    <t>26/11/2021</t>
  </si>
  <si>
    <t>Paramount Seafoods</t>
  </si>
  <si>
    <t>Jude Foods India Pvt. Ltd.</t>
  </si>
  <si>
    <t>29/11/2021</t>
  </si>
  <si>
    <t>Blue Fin Frozen Foods Pvt. Ltd.</t>
  </si>
  <si>
    <t>30/11/2021</t>
  </si>
  <si>
    <t>02/12/2021</t>
  </si>
  <si>
    <t>03/12/2021</t>
  </si>
  <si>
    <t>MARBLEVALLEY FOODS AND BEVERAGES PVT. LTD.</t>
  </si>
  <si>
    <t>ROYAL OCEANS</t>
  </si>
  <si>
    <t>07/12/2021</t>
  </si>
  <si>
    <t>08/12/2021</t>
  </si>
  <si>
    <t>Sree Balaji Shipping</t>
  </si>
  <si>
    <t>09/12/2021</t>
  </si>
  <si>
    <t>13/12/2021</t>
  </si>
  <si>
    <t>15/12/2021</t>
  </si>
  <si>
    <t>Fair Exports (India) Pvt Ltd</t>
  </si>
  <si>
    <t>16/12/2021</t>
  </si>
  <si>
    <t>DN Global Logistics</t>
  </si>
  <si>
    <t>Mare Food Products India Pvt. Ltd.</t>
  </si>
  <si>
    <t>17/12/2021</t>
  </si>
  <si>
    <t>22/12/2021</t>
  </si>
  <si>
    <t>23/12/2021</t>
  </si>
  <si>
    <t>Roshan Foods Pvt. Ltd.</t>
  </si>
  <si>
    <t>24/12/2021</t>
  </si>
  <si>
    <t>27/12/2021</t>
  </si>
  <si>
    <t>29/12/2021</t>
  </si>
  <si>
    <t>30/12/2021</t>
  </si>
  <si>
    <t>Forstar Frozen Foods Pvt. Ltd.</t>
  </si>
  <si>
    <t>31/12/2021</t>
  </si>
  <si>
    <t>03/01/2022</t>
  </si>
  <si>
    <t>VASISTA MARINE</t>
  </si>
  <si>
    <t>04/01/2022</t>
  </si>
  <si>
    <t>RSA Marines</t>
  </si>
  <si>
    <t>International Freeze Fish Exports</t>
  </si>
  <si>
    <t>05/01/2022</t>
  </si>
  <si>
    <t>07/01/2022</t>
  </si>
  <si>
    <t>High Seas Exim</t>
  </si>
  <si>
    <t>Grand Marine Foods</t>
  </si>
  <si>
    <t>10/01/2022</t>
  </si>
  <si>
    <t>01/01/2022</t>
  </si>
  <si>
    <t>Gold Star Line Ltd</t>
  </si>
  <si>
    <t>GOLD STAR LINE LTD</t>
  </si>
  <si>
    <t>11/01/2022</t>
  </si>
  <si>
    <t>13/01/2022</t>
  </si>
  <si>
    <t>14/01/2022</t>
  </si>
  <si>
    <t>Silver Sea Food</t>
  </si>
  <si>
    <t>17/01/2022</t>
  </si>
  <si>
    <t>Hyson Exports Pvt. Ltd.</t>
  </si>
  <si>
    <t>18/01/2022</t>
  </si>
  <si>
    <t>19/01/2022</t>
  </si>
  <si>
    <t>Pravesh Seafood Pvt. Ltd.</t>
  </si>
  <si>
    <t>20/01/2022</t>
  </si>
  <si>
    <t>24/01/2022</t>
  </si>
  <si>
    <t>25/01/2022</t>
  </si>
  <si>
    <t>ABM Marine Products</t>
  </si>
  <si>
    <t>16/01/2022</t>
  </si>
  <si>
    <t>27/01/2022</t>
  </si>
  <si>
    <t>28/01/2022</t>
  </si>
  <si>
    <t>29/01/2022</t>
  </si>
  <si>
    <t>Siva Sai Charan Marine Exports</t>
  </si>
  <si>
    <t>31/01/2022</t>
  </si>
  <si>
    <t>04/02/2022</t>
  </si>
  <si>
    <t>07/02/2022</t>
  </si>
  <si>
    <t>09/02/2022</t>
  </si>
  <si>
    <t>10/02/2022</t>
  </si>
  <si>
    <t>VGS SEA FOODS PVT. LTD.</t>
  </si>
  <si>
    <t>11/02/2022</t>
  </si>
  <si>
    <t>Canaan Marine Products</t>
  </si>
  <si>
    <t>14/02/2022</t>
  </si>
  <si>
    <t>KAMDHENU FOODS</t>
  </si>
  <si>
    <t>16/02/2022</t>
  </si>
  <si>
    <t>18/02/2022</t>
  </si>
  <si>
    <t>21/02/2022</t>
  </si>
  <si>
    <t>Coldkat Refrigeration</t>
  </si>
  <si>
    <t>23/02/2022</t>
  </si>
  <si>
    <t>24/02/2022</t>
  </si>
  <si>
    <t>Seafood Innovations</t>
  </si>
  <si>
    <t>26/02/2022</t>
  </si>
  <si>
    <t>05/02/2022</t>
  </si>
  <si>
    <t>27/02/2022</t>
  </si>
  <si>
    <t>28/02/2022</t>
  </si>
  <si>
    <t>Capithan Exporting Company</t>
  </si>
  <si>
    <t>02/03/2022</t>
  </si>
  <si>
    <t>LNSK GREEN HOUSE AGRO PRODUCTS  LLP</t>
  </si>
  <si>
    <t>03/03/2022</t>
  </si>
  <si>
    <t>07/03/2022</t>
  </si>
  <si>
    <t>INTERNATIONAL INDUSTRIES</t>
  </si>
  <si>
    <t>10/03/2022</t>
  </si>
  <si>
    <t>14/03/2022</t>
  </si>
  <si>
    <t>Aqua Star Marine Exports</t>
  </si>
  <si>
    <t>15/03/2022</t>
  </si>
  <si>
    <t>16/03/2022</t>
  </si>
  <si>
    <t>SITARAM SPINNERS PVT LTD</t>
  </si>
  <si>
    <t>17/03/2022</t>
  </si>
  <si>
    <t>19/03/2022</t>
  </si>
  <si>
    <t>ORIENT FROZEN FOODS LLP</t>
  </si>
  <si>
    <t>21/03/2022</t>
  </si>
  <si>
    <t>22/03/2022</t>
  </si>
  <si>
    <t>23/03/2022</t>
  </si>
  <si>
    <t>24/03/2022</t>
  </si>
  <si>
    <t>25/03/2022</t>
  </si>
  <si>
    <t>Aftab Marine Exports</t>
  </si>
  <si>
    <t>26/03/2022</t>
  </si>
  <si>
    <t>Indo German Carbons Ltd.</t>
  </si>
  <si>
    <t>28/03/2022</t>
  </si>
  <si>
    <t>Patodia Overseas Exports LLP</t>
  </si>
  <si>
    <t>30/03/2022</t>
  </si>
  <si>
    <t>Rajyalakshi Marine Exports</t>
  </si>
  <si>
    <t>31/03/2022</t>
  </si>
  <si>
    <t>TECTONICS</t>
  </si>
  <si>
    <t>Heiploeg Seafood India Pvt. Ltd.</t>
  </si>
  <si>
    <t>PROFAND VAYALAT MARINE EXPORTS PVT LTD</t>
  </si>
  <si>
    <t>Indian Aquatic Products</t>
  </si>
  <si>
    <t>04/04/2022</t>
  </si>
  <si>
    <t>INDO RAMA SYNTHETICS (INDIA) LIMITED</t>
  </si>
  <si>
    <t>05/04/2022</t>
  </si>
  <si>
    <t>Amrut Cold Storage Pvt. Ltd.</t>
  </si>
  <si>
    <t>AGE</t>
  </si>
  <si>
    <t>ABM Marine Products Total</t>
  </si>
  <si>
    <t>Aftab Marine Exports Total</t>
  </si>
  <si>
    <t>Amrut Cold Storage Pvt. Ltd. Total</t>
  </si>
  <si>
    <t>Ananda Enterprises India Pvt. Ltd. Total</t>
  </si>
  <si>
    <t>Ananda Foods Total</t>
  </si>
  <si>
    <t>Aqua Star Marine Exports Total</t>
  </si>
  <si>
    <t>Blue Fin Frozen Foods Pvt. Ltd. Total</t>
  </si>
  <si>
    <t>Canaan Marine Products Total</t>
  </si>
  <si>
    <t>Capithan Exporting Company Total</t>
  </si>
  <si>
    <t>Cochin Frozen Foods Total</t>
  </si>
  <si>
    <t>Coldkat Refrigeration Total</t>
  </si>
  <si>
    <t>DN Global Logistics Total</t>
  </si>
  <si>
    <t>Fair Exports (India) Pvt Ltd Total</t>
  </si>
  <si>
    <t>Forstar Frozen Foods Pvt. Ltd. Total</t>
  </si>
  <si>
    <t>Gold Star Line Ltd Total</t>
  </si>
  <si>
    <t>Grand Marine Foods Total</t>
  </si>
  <si>
    <t>Heiploeg Seafood India Pvt. Ltd. Total</t>
  </si>
  <si>
    <t>High Seas Exim Total</t>
  </si>
  <si>
    <t>Hyson Exports Pvt. Ltd. Total</t>
  </si>
  <si>
    <t>Indian Aquatic Products Total</t>
  </si>
  <si>
    <t>Indo German Carbons Ltd. Total</t>
  </si>
  <si>
    <t>INDO RAMA SYNTHETICS (INDIA) LIMITED Total</t>
  </si>
  <si>
    <t>International Freeze Fish Exports Total</t>
  </si>
  <si>
    <t>INTERNATIONAL INDUSTRIES Total</t>
  </si>
  <si>
    <t>Jinny Marine Traders Total</t>
  </si>
  <si>
    <t>Jude Foods India Pvt. Ltd. Total</t>
  </si>
  <si>
    <t>KAMDHENU FOODS Total</t>
  </si>
  <si>
    <t>Kay Kay Exports Total</t>
  </si>
  <si>
    <t>LNSK GREEN HOUSE AGRO PRODUCTS  LLP Total</t>
  </si>
  <si>
    <t>Mangala Marine Exim India Pvt. Ltd. Total</t>
  </si>
  <si>
    <t>MARBLEVALLEY FOODS AND BEVERAGES PVT. LTD. Total</t>
  </si>
  <si>
    <t>Mare Food Products India Pvt. Ltd. Total</t>
  </si>
  <si>
    <t>Mathews International Total</t>
  </si>
  <si>
    <t>Mayborn Food Specialities Total</t>
  </si>
  <si>
    <t>ORIENT FROZEN FOODS LLP Total</t>
  </si>
  <si>
    <t>Paramount Seafoods Total</t>
  </si>
  <si>
    <t>Patodia Overseas Exports LLP Total</t>
  </si>
  <si>
    <t>Pravesh Seafood Pvt. Ltd. Total</t>
  </si>
  <si>
    <t>Prayag Exports Total</t>
  </si>
  <si>
    <t>Premier Marine Foods Total</t>
  </si>
  <si>
    <t>PROFAND VAYALAT MARINE EXPORTS PVT LTD Total</t>
  </si>
  <si>
    <t>Rajyalakshi Marine Exports Total</t>
  </si>
  <si>
    <t>Roshan Foods Pvt. Ltd. Total</t>
  </si>
  <si>
    <t>Royal Malabar Foods Pvt Ltd Total</t>
  </si>
  <si>
    <t>ROYAL OCEANS Total</t>
  </si>
  <si>
    <t>RSA Marines Total</t>
  </si>
  <si>
    <t>Safa Enterprises Total</t>
  </si>
  <si>
    <t>Safera Food International Total</t>
  </si>
  <si>
    <t>Sanchita Frozen Foods Pvt. Ltd. Total</t>
  </si>
  <si>
    <t>Sanchita Marine Products Pvt. Ltd. Total</t>
  </si>
  <si>
    <t>Seafood Innovations Total</t>
  </si>
  <si>
    <t>Seasaga Enterprises Pvt. Ltd. Total</t>
  </si>
  <si>
    <t>Silver Sea Food Total</t>
  </si>
  <si>
    <t>SITARAM SPINNERS PVT LTD Total</t>
  </si>
  <si>
    <t>Siva Sai Charan Marine Exports Total</t>
  </si>
  <si>
    <t>Sonia Fisheries Pvt. Ltd. Total</t>
  </si>
  <si>
    <t>Sree Balaji Shipping Total</t>
  </si>
  <si>
    <t>TECTONICS Total</t>
  </si>
  <si>
    <t>Upasana Exports Total</t>
  </si>
  <si>
    <t>VASISTA MARINE Total</t>
  </si>
  <si>
    <t>VGS SEA FOODS PVT. LTD. Total</t>
  </si>
  <si>
    <t>Grand Total</t>
  </si>
  <si>
    <t>COK</t>
  </si>
  <si>
    <t>GUJ</t>
  </si>
  <si>
    <t>ANP</t>
  </si>
  <si>
    <t>MUM</t>
  </si>
  <si>
    <t>CHN</t>
  </si>
  <si>
    <t>LOCATION</t>
  </si>
  <si>
    <t xml:space="preserve">ABM Marine Products </t>
  </si>
  <si>
    <t xml:space="preserve">Aftab Marine Exports </t>
  </si>
  <si>
    <t xml:space="preserve">Amrut Cold Storage Pvt. Ltd. </t>
  </si>
  <si>
    <t xml:space="preserve">Ananda Enterprises India Pvt. Ltd. </t>
  </si>
  <si>
    <t xml:space="preserve">Ananda Foods </t>
  </si>
  <si>
    <t xml:space="preserve">Aqua Star Marine Exports </t>
  </si>
  <si>
    <t xml:space="preserve">Blue Fin Frozen Foods Pvt. Ltd. </t>
  </si>
  <si>
    <t xml:space="preserve">Canaan Marine Products </t>
  </si>
  <si>
    <t xml:space="preserve">Capithan Exporting Company </t>
  </si>
  <si>
    <t xml:space="preserve">Cochin Frozen Foods </t>
  </si>
  <si>
    <t xml:space="preserve">Coldkat Refrigeration </t>
  </si>
  <si>
    <t xml:space="preserve">DN Global Logistics </t>
  </si>
  <si>
    <t xml:space="preserve">Fair Exports (India) Pvt Ltd </t>
  </si>
  <si>
    <t xml:space="preserve">Forstar Frozen Foods Pvt. Ltd. </t>
  </si>
  <si>
    <t xml:space="preserve">Grand Marine Foods </t>
  </si>
  <si>
    <t xml:space="preserve">Heiploeg Seafood India Pvt. Ltd. </t>
  </si>
  <si>
    <t xml:space="preserve">High Seas Exim </t>
  </si>
  <si>
    <t xml:space="preserve">Hyson Exports Pvt. Ltd. </t>
  </si>
  <si>
    <t xml:space="preserve">Indian Aquatic Products </t>
  </si>
  <si>
    <t xml:space="preserve">Indo German Carbons Ltd. </t>
  </si>
  <si>
    <t xml:space="preserve">INDO RAMA SYNTHETICS (INDIA) LIMITED </t>
  </si>
  <si>
    <t xml:space="preserve">International Freeze Fish Exports </t>
  </si>
  <si>
    <t xml:space="preserve">INTERNATIONAL INDUSTRIES </t>
  </si>
  <si>
    <t xml:space="preserve">Jinny Marine Traders </t>
  </si>
  <si>
    <t xml:space="preserve">Jude Foods India Pvt. Ltd. </t>
  </si>
  <si>
    <t xml:space="preserve">KAMDHENU FOODS </t>
  </si>
  <si>
    <t xml:space="preserve">Kay Kay Exports </t>
  </si>
  <si>
    <t xml:space="preserve">LNSK GREEN HOUSE AGRO PRODUCTS  LLP </t>
  </si>
  <si>
    <t xml:space="preserve">Mangala Marine Exim India Pvt. Ltd. </t>
  </si>
  <si>
    <t xml:space="preserve">MARBLEVALLEY FOODS AND BEVERAGES PVT. LTD. </t>
  </si>
  <si>
    <t xml:space="preserve">Mare Food Products India Pvt. Ltd. </t>
  </si>
  <si>
    <t xml:space="preserve">Mathews International </t>
  </si>
  <si>
    <t xml:space="preserve">Mayborn Food Specialities </t>
  </si>
  <si>
    <t xml:space="preserve">ORIENT FROZEN FOODS LLP </t>
  </si>
  <si>
    <t xml:space="preserve">Paramount Seafoods </t>
  </si>
  <si>
    <t xml:space="preserve">Patodia Overseas Exports LLP </t>
  </si>
  <si>
    <t xml:space="preserve">Pravesh Seafood Pvt. Ltd. </t>
  </si>
  <si>
    <t xml:space="preserve">Prayag Exports </t>
  </si>
  <si>
    <t xml:space="preserve">Premier Marine Foods </t>
  </si>
  <si>
    <t xml:space="preserve">PROFAND VAYALAT MARINE EXPORTS PVT LTD </t>
  </si>
  <si>
    <t xml:space="preserve">Rajyalakshi Marine Exports </t>
  </si>
  <si>
    <t xml:space="preserve">Roshan Foods Pvt. Ltd. </t>
  </si>
  <si>
    <t xml:space="preserve">Royal Malabar Foods Pvt Ltd </t>
  </si>
  <si>
    <t xml:space="preserve">ROYAL OCEANS </t>
  </si>
  <si>
    <t xml:space="preserve">RSA Marines </t>
  </si>
  <si>
    <t xml:space="preserve">Safa Enterprises </t>
  </si>
  <si>
    <t xml:space="preserve">Safera Food International </t>
  </si>
  <si>
    <t xml:space="preserve">Sanchita Frozen Foods Pvt. Ltd. </t>
  </si>
  <si>
    <t xml:space="preserve">Sanchita Marine Products Pvt. Ltd. </t>
  </si>
  <si>
    <t xml:space="preserve">Seafood Innovations </t>
  </si>
  <si>
    <t xml:space="preserve">Seasaga Enterprises Pvt. Ltd. </t>
  </si>
  <si>
    <t xml:space="preserve">Silver Sea Food </t>
  </si>
  <si>
    <t xml:space="preserve">SITARAM SPINNERS PVT LTD </t>
  </si>
  <si>
    <t xml:space="preserve">Siva Sai Charan Marine Exports </t>
  </si>
  <si>
    <t xml:space="preserve">Sonia Fisheries Pvt. Ltd. </t>
  </si>
  <si>
    <t xml:space="preserve">Sree Balaji Shipping </t>
  </si>
  <si>
    <t xml:space="preserve">TECTONICS </t>
  </si>
  <si>
    <t xml:space="preserve">Upasana Exports </t>
  </si>
  <si>
    <t xml:space="preserve">VASISTA MARINE </t>
  </si>
  <si>
    <t xml:space="preserve">VGS SEA FOODS PVT. LTD. </t>
  </si>
  <si>
    <t>CREDIT DAYS</t>
  </si>
  <si>
    <t>SUPPLIER</t>
  </si>
  <si>
    <t>A.M Fisheries</t>
  </si>
  <si>
    <t>Aqua Sea Food</t>
  </si>
  <si>
    <t>AMOUNT</t>
  </si>
  <si>
    <t>REMARKS</t>
  </si>
  <si>
    <t>Called on 08/04/2022-Friday half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</si>
</sst>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NumberFormat="1"/>
    <xf numFmtId="0" fontId="3" fillId="0" borderId="0" xfId="0" applyNumberFormat="1" applyFont="1"/>
    <xf numFmtId="0" fontId="2" fillId="0" borderId="0" xfId="0" applyNumberFormat="1" applyFont="1"/>
    <xf numFmtId="0" fontId="5" fillId="0" borderId="0" xfId="0" applyNumberFormat="1" applyFont="1"/>
    <xf numFmtId="0" fontId="2" fillId="0" borderId="1" xfId="0" applyNumberFormat="1" applyFont="1" applyBorder="1"/>
    <xf numFmtId="0" fontId="4" fillId="0" borderId="1" xfId="0" applyNumberFormat="1" applyFont="1" applyBorder="1"/>
    <xf numFmtId="0" fontId="5" fillId="0" borderId="1" xfId="0" applyNumberFormat="1" applyFont="1" applyBorder="1"/>
    <xf numFmtId="0" fontId="0" fillId="0" borderId="0" xfId="0" applyNumberFormat="1" applyAlignment="1">
      <alignment horizontal="center"/>
    </xf>
    <xf numFmtId="0" fontId="5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1"/>
  <sheetViews>
    <sheetView topLeftCell="A75" workbookViewId="0">
      <selection activeCell="A120" sqref="A1:H391"/>
    </sheetView>
  </sheetViews>
  <sheetFormatPr defaultColWidth="8.75" defaultRowHeight="15" outlineLevelRow="2" x14ac:dyDescent="0.25"/>
  <cols>
    <col min="1" max="1" width="36.25" style="1" bestFit="1" customWidth="1"/>
    <col min="2" max="2" width="6.75" style="1" customWidth="1"/>
    <col min="3" max="3" width="9.5" style="1" bestFit="1" customWidth="1"/>
    <col min="4" max="4" width="12.25" style="1" bestFit="1" customWidth="1"/>
    <col min="5" max="5" width="9.25" style="1" bestFit="1" customWidth="1"/>
    <col min="6" max="6" width="11" style="1" bestFit="1" customWidth="1"/>
    <col min="7" max="7" width="5.75" style="1" bestFit="1" customWidth="1"/>
    <col min="8" max="8" width="8.75" style="2"/>
    <col min="9" max="16384" width="8.75" style="1"/>
  </cols>
  <sheetData>
    <row r="1" spans="1:8" x14ac:dyDescent="0.25">
      <c r="A1" s="2" t="s">
        <v>2</v>
      </c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184</v>
      </c>
      <c r="H1" s="2" t="s">
        <v>252</v>
      </c>
    </row>
    <row r="2" spans="1:8" hidden="1" outlineLevel="2" x14ac:dyDescent="0.25">
      <c r="A2" s="2" t="s">
        <v>121</v>
      </c>
      <c r="B2" s="2">
        <v>3096</v>
      </c>
      <c r="C2" s="2" t="s">
        <v>120</v>
      </c>
      <c r="D2" s="2">
        <v>3500</v>
      </c>
      <c r="E2" s="2">
        <v>630</v>
      </c>
      <c r="F2" s="2">
        <v>4130</v>
      </c>
      <c r="G2" s="2">
        <f ca="1">TODAY()-C2</f>
        <v>73</v>
      </c>
    </row>
    <row r="3" spans="1:8" outlineLevel="1" collapsed="1" x14ac:dyDescent="0.25">
      <c r="A3" s="3" t="s">
        <v>185</v>
      </c>
      <c r="B3" s="2"/>
      <c r="C3" s="2"/>
      <c r="D3" s="2"/>
      <c r="E3" s="2"/>
      <c r="F3" s="2">
        <f>SUBTOTAL(9,F2:F2)</f>
        <v>4130</v>
      </c>
      <c r="G3" s="2"/>
      <c r="H3" s="2" t="s">
        <v>247</v>
      </c>
    </row>
    <row r="4" spans="1:8" hidden="1" outlineLevel="2" x14ac:dyDescent="0.25">
      <c r="A4" s="2" t="s">
        <v>168</v>
      </c>
      <c r="B4" s="2">
        <v>3538</v>
      </c>
      <c r="C4" s="2" t="s">
        <v>167</v>
      </c>
      <c r="D4" s="2">
        <v>168671.69</v>
      </c>
      <c r="E4" s="2">
        <v>30360.9</v>
      </c>
      <c r="F4" s="2">
        <v>199032.59</v>
      </c>
      <c r="G4" s="2">
        <f t="shared" ref="G4:G11" ca="1" si="0">TODAY()-C4</f>
        <v>14</v>
      </c>
    </row>
    <row r="5" spans="1:8" hidden="1" outlineLevel="2" x14ac:dyDescent="0.25">
      <c r="A5" s="2" t="s">
        <v>168</v>
      </c>
      <c r="B5" s="2">
        <v>3539</v>
      </c>
      <c r="C5" s="2" t="s">
        <v>167</v>
      </c>
      <c r="D5" s="2">
        <v>1310763.8</v>
      </c>
      <c r="E5" s="2">
        <v>0</v>
      </c>
      <c r="F5" s="2">
        <v>1310763.8</v>
      </c>
      <c r="G5" s="2">
        <f t="shared" ca="1" si="0"/>
        <v>14</v>
      </c>
    </row>
    <row r="6" spans="1:8" hidden="1" outlineLevel="2" x14ac:dyDescent="0.25">
      <c r="A6" s="2" t="s">
        <v>168</v>
      </c>
      <c r="B6" s="2">
        <v>3541</v>
      </c>
      <c r="C6" s="2" t="s">
        <v>167</v>
      </c>
      <c r="D6" s="2">
        <v>1310763.8</v>
      </c>
      <c r="E6" s="2">
        <v>0</v>
      </c>
      <c r="F6" s="2">
        <v>1310763.8</v>
      </c>
      <c r="G6" s="2">
        <f t="shared" ca="1" si="0"/>
        <v>14</v>
      </c>
    </row>
    <row r="7" spans="1:8" hidden="1" outlineLevel="2" x14ac:dyDescent="0.25">
      <c r="A7" s="2" t="s">
        <v>168</v>
      </c>
      <c r="B7" s="2">
        <v>3543</v>
      </c>
      <c r="C7" s="2" t="s">
        <v>167</v>
      </c>
      <c r="D7" s="2">
        <v>1310763.8</v>
      </c>
      <c r="E7" s="2">
        <v>0</v>
      </c>
      <c r="F7" s="2">
        <v>1310763.8</v>
      </c>
      <c r="G7" s="2">
        <f t="shared" ca="1" si="0"/>
        <v>14</v>
      </c>
    </row>
    <row r="8" spans="1:8" hidden="1" outlineLevel="2" x14ac:dyDescent="0.25">
      <c r="A8" s="2" t="s">
        <v>168</v>
      </c>
      <c r="B8" s="2">
        <v>3571</v>
      </c>
      <c r="C8" s="2" t="s">
        <v>167</v>
      </c>
      <c r="D8" s="2">
        <v>16264.5</v>
      </c>
      <c r="E8" s="2">
        <v>2927.61</v>
      </c>
      <c r="F8" s="2">
        <v>19192.11</v>
      </c>
      <c r="G8" s="2">
        <f t="shared" ca="1" si="0"/>
        <v>14</v>
      </c>
    </row>
    <row r="9" spans="1:8" hidden="1" outlineLevel="2" x14ac:dyDescent="0.25">
      <c r="A9" s="2" t="s">
        <v>168</v>
      </c>
      <c r="B9" s="2">
        <v>3572</v>
      </c>
      <c r="C9" s="2" t="s">
        <v>167</v>
      </c>
      <c r="D9" s="2">
        <v>16264.5</v>
      </c>
      <c r="E9" s="2">
        <v>2927.61</v>
      </c>
      <c r="F9" s="2">
        <v>19192.11</v>
      </c>
      <c r="G9" s="2">
        <f t="shared" ca="1" si="0"/>
        <v>14</v>
      </c>
    </row>
    <row r="10" spans="1:8" hidden="1" outlineLevel="2" x14ac:dyDescent="0.25">
      <c r="A10" s="2" t="s">
        <v>168</v>
      </c>
      <c r="B10" s="2">
        <v>3605</v>
      </c>
      <c r="C10" s="2" t="s">
        <v>175</v>
      </c>
      <c r="D10" s="2">
        <v>101328.35</v>
      </c>
      <c r="E10" s="2">
        <v>18239.099999999999</v>
      </c>
      <c r="F10" s="2">
        <v>119567.45</v>
      </c>
      <c r="G10" s="2">
        <f t="shared" ca="1" si="0"/>
        <v>8</v>
      </c>
    </row>
    <row r="11" spans="1:8" hidden="1" outlineLevel="2" x14ac:dyDescent="0.25">
      <c r="A11" s="2" t="s">
        <v>168</v>
      </c>
      <c r="B11" s="2">
        <v>3606</v>
      </c>
      <c r="C11" s="2" t="s">
        <v>175</v>
      </c>
      <c r="D11" s="2">
        <v>17134</v>
      </c>
      <c r="E11" s="2">
        <v>0</v>
      </c>
      <c r="F11" s="2">
        <v>17134</v>
      </c>
      <c r="G11" s="2">
        <f t="shared" ca="1" si="0"/>
        <v>8</v>
      </c>
    </row>
    <row r="12" spans="1:8" outlineLevel="1" collapsed="1" x14ac:dyDescent="0.25">
      <c r="A12" s="3" t="s">
        <v>186</v>
      </c>
      <c r="B12" s="2"/>
      <c r="C12" s="2"/>
      <c r="D12" s="2"/>
      <c r="E12" s="2"/>
      <c r="F12" s="2">
        <f>SUBTOTAL(9,F4:F11)</f>
        <v>4306409.66</v>
      </c>
      <c r="G12" s="2"/>
      <c r="H12" s="2" t="s">
        <v>248</v>
      </c>
    </row>
    <row r="13" spans="1:8" hidden="1" outlineLevel="2" x14ac:dyDescent="0.25">
      <c r="A13" s="2" t="s">
        <v>183</v>
      </c>
      <c r="B13" s="2">
        <v>1015</v>
      </c>
      <c r="C13" s="2" t="s">
        <v>182</v>
      </c>
      <c r="D13" s="2">
        <v>43390.48</v>
      </c>
      <c r="E13" s="2">
        <v>7810.29</v>
      </c>
      <c r="F13" s="2">
        <v>51200.77</v>
      </c>
      <c r="G13" s="2">
        <f ca="1">TODAY()-C13</f>
        <v>3</v>
      </c>
    </row>
    <row r="14" spans="1:8" hidden="1" outlineLevel="2" x14ac:dyDescent="0.25">
      <c r="A14" s="2" t="s">
        <v>183</v>
      </c>
      <c r="B14" s="2">
        <v>1016</v>
      </c>
      <c r="C14" s="2" t="s">
        <v>182</v>
      </c>
      <c r="D14" s="2">
        <v>592192</v>
      </c>
      <c r="E14" s="2">
        <v>0</v>
      </c>
      <c r="F14" s="2">
        <v>592192</v>
      </c>
      <c r="G14" s="2">
        <f ca="1">TODAY()-C14</f>
        <v>3</v>
      </c>
    </row>
    <row r="15" spans="1:8" outlineLevel="1" collapsed="1" x14ac:dyDescent="0.25">
      <c r="A15" s="3" t="s">
        <v>187</v>
      </c>
      <c r="B15" s="2"/>
      <c r="C15" s="2"/>
      <c r="D15" s="2"/>
      <c r="E15" s="2"/>
      <c r="F15" s="2">
        <f>SUBTOTAL(9,F13:F14)</f>
        <v>643392.77</v>
      </c>
      <c r="G15" s="2"/>
      <c r="H15" s="2" t="s">
        <v>248</v>
      </c>
    </row>
    <row r="16" spans="1:8" hidden="1" outlineLevel="2" x14ac:dyDescent="0.25">
      <c r="A16" s="2" t="s">
        <v>14</v>
      </c>
      <c r="B16" s="2">
        <v>1371</v>
      </c>
      <c r="C16" s="2" t="s">
        <v>13</v>
      </c>
      <c r="D16" s="2">
        <v>2240</v>
      </c>
      <c r="E16" s="2">
        <v>403.2</v>
      </c>
      <c r="F16" s="2">
        <v>2643.2</v>
      </c>
      <c r="G16" s="2">
        <f ca="1">TODAY()-C16</f>
        <v>300</v>
      </c>
    </row>
    <row r="17" spans="1:8" outlineLevel="1" collapsed="1" x14ac:dyDescent="0.25">
      <c r="A17" s="3" t="s">
        <v>188</v>
      </c>
      <c r="B17" s="2"/>
      <c r="C17" s="2"/>
      <c r="D17" s="2"/>
      <c r="E17" s="2"/>
      <c r="F17" s="2">
        <f>SUBTOTAL(9,F16:F16)</f>
        <v>2643.2</v>
      </c>
      <c r="G17" s="2"/>
      <c r="H17" s="2" t="s">
        <v>249</v>
      </c>
    </row>
    <row r="18" spans="1:8" hidden="1" outlineLevel="2" x14ac:dyDescent="0.25">
      <c r="A18" s="2" t="s">
        <v>52</v>
      </c>
      <c r="B18" s="2">
        <v>2422</v>
      </c>
      <c r="C18" s="2" t="s">
        <v>51</v>
      </c>
      <c r="D18" s="2">
        <v>16270</v>
      </c>
      <c r="E18" s="2">
        <v>0</v>
      </c>
      <c r="F18" s="2">
        <v>16270</v>
      </c>
      <c r="G18" s="2">
        <f ca="1">TODAY()-C18</f>
        <v>156</v>
      </c>
    </row>
    <row r="19" spans="1:8" hidden="1" outlineLevel="2" x14ac:dyDescent="0.25">
      <c r="A19" s="2" t="s">
        <v>52</v>
      </c>
      <c r="B19" s="2">
        <v>2423</v>
      </c>
      <c r="C19" s="2" t="s">
        <v>51</v>
      </c>
      <c r="D19" s="2">
        <v>16270</v>
      </c>
      <c r="E19" s="2">
        <v>0</v>
      </c>
      <c r="F19" s="2">
        <v>16270</v>
      </c>
      <c r="G19" s="2">
        <f ca="1">TODAY()-C19</f>
        <v>156</v>
      </c>
    </row>
    <row r="20" spans="1:8" hidden="1" outlineLevel="2" x14ac:dyDescent="0.25">
      <c r="A20" s="2" t="s">
        <v>52</v>
      </c>
      <c r="B20" s="2">
        <v>2425</v>
      </c>
      <c r="C20" s="2" t="s">
        <v>51</v>
      </c>
      <c r="D20" s="2">
        <v>16270</v>
      </c>
      <c r="E20" s="2">
        <v>0</v>
      </c>
      <c r="F20" s="2">
        <v>16270</v>
      </c>
      <c r="G20" s="2">
        <f ca="1">TODAY()-C20</f>
        <v>156</v>
      </c>
    </row>
    <row r="21" spans="1:8" outlineLevel="1" collapsed="1" x14ac:dyDescent="0.25">
      <c r="A21" s="3" t="s">
        <v>189</v>
      </c>
      <c r="B21" s="2"/>
      <c r="C21" s="2"/>
      <c r="D21" s="2"/>
      <c r="E21" s="2"/>
      <c r="F21" s="2">
        <f>SUBTOTAL(9,F18:F20)</f>
        <v>48810</v>
      </c>
      <c r="G21" s="2"/>
      <c r="H21" s="2" t="s">
        <v>249</v>
      </c>
    </row>
    <row r="22" spans="1:8" hidden="1" outlineLevel="2" x14ac:dyDescent="0.25">
      <c r="A22" s="2" t="s">
        <v>156</v>
      </c>
      <c r="B22" s="2">
        <v>3448</v>
      </c>
      <c r="C22" s="2" t="s">
        <v>155</v>
      </c>
      <c r="D22" s="2">
        <v>759753.94</v>
      </c>
      <c r="E22" s="2">
        <v>13806.04</v>
      </c>
      <c r="F22" s="2">
        <v>773559.98</v>
      </c>
      <c r="G22" s="2">
        <f ca="1">TODAY()-C22</f>
        <v>25</v>
      </c>
    </row>
    <row r="23" spans="1:8" hidden="1" outlineLevel="2" x14ac:dyDescent="0.25">
      <c r="A23" s="2" t="s">
        <v>156</v>
      </c>
      <c r="B23" s="2">
        <v>3524</v>
      </c>
      <c r="C23" s="2" t="s">
        <v>166</v>
      </c>
      <c r="D23" s="2">
        <v>733809.13</v>
      </c>
      <c r="E23" s="2">
        <v>8131.56</v>
      </c>
      <c r="F23" s="2">
        <v>741940.69</v>
      </c>
      <c r="G23" s="2">
        <f ca="1">TODAY()-C23</f>
        <v>15</v>
      </c>
    </row>
    <row r="24" spans="1:8" outlineLevel="1" collapsed="1" x14ac:dyDescent="0.25">
      <c r="A24" s="3" t="s">
        <v>190</v>
      </c>
      <c r="B24" s="2"/>
      <c r="C24" s="2"/>
      <c r="D24" s="2"/>
      <c r="E24" s="2"/>
      <c r="F24" s="2">
        <f>SUBTOTAL(9,F22:F23)</f>
        <v>1515500.67</v>
      </c>
      <c r="G24" s="2"/>
      <c r="H24" s="2" t="s">
        <v>247</v>
      </c>
    </row>
    <row r="25" spans="1:8" hidden="1" outlineLevel="2" x14ac:dyDescent="0.25">
      <c r="A25" s="2" t="s">
        <v>70</v>
      </c>
      <c r="B25" s="2">
        <v>2665</v>
      </c>
      <c r="C25" s="2" t="s">
        <v>69</v>
      </c>
      <c r="D25" s="2">
        <v>2500</v>
      </c>
      <c r="E25" s="2">
        <v>450</v>
      </c>
      <c r="F25" s="2">
        <v>2950</v>
      </c>
      <c r="G25" s="2">
        <f ca="1">TODAY()-C25</f>
        <v>130</v>
      </c>
    </row>
    <row r="26" spans="1:8" hidden="1" outlineLevel="2" x14ac:dyDescent="0.25">
      <c r="A26" s="2" t="s">
        <v>70</v>
      </c>
      <c r="B26" s="2">
        <v>2699</v>
      </c>
      <c r="C26" s="2" t="s">
        <v>72</v>
      </c>
      <c r="D26" s="2">
        <v>2500</v>
      </c>
      <c r="E26" s="2">
        <v>450</v>
      </c>
      <c r="F26" s="2">
        <v>2950</v>
      </c>
      <c r="G26" s="2">
        <f ca="1">TODAY()-C26</f>
        <v>127</v>
      </c>
    </row>
    <row r="27" spans="1:8" outlineLevel="1" collapsed="1" x14ac:dyDescent="0.25">
      <c r="A27" s="3" t="s">
        <v>191</v>
      </c>
      <c r="B27" s="2"/>
      <c r="C27" s="2"/>
      <c r="D27" s="2"/>
      <c r="E27" s="2"/>
      <c r="F27" s="2">
        <f>SUBTOTAL(9,F25:F26)</f>
        <v>5900</v>
      </c>
      <c r="G27" s="2"/>
      <c r="H27" s="2" t="s">
        <v>250</v>
      </c>
    </row>
    <row r="28" spans="1:8" hidden="1" outlineLevel="2" x14ac:dyDescent="0.25">
      <c r="A28" s="2" t="s">
        <v>134</v>
      </c>
      <c r="B28" s="2">
        <v>3250</v>
      </c>
      <c r="C28" s="2" t="s">
        <v>133</v>
      </c>
      <c r="D28" s="2">
        <v>30110.87</v>
      </c>
      <c r="E28" s="2">
        <v>5419.94</v>
      </c>
      <c r="F28" s="2">
        <v>35530.81</v>
      </c>
      <c r="G28" s="2">
        <f ca="1">TODAY()-C28</f>
        <v>56</v>
      </c>
    </row>
    <row r="29" spans="1:8" hidden="1" outlineLevel="2" x14ac:dyDescent="0.25">
      <c r="A29" s="2" t="s">
        <v>134</v>
      </c>
      <c r="B29" s="2">
        <v>3291</v>
      </c>
      <c r="C29" s="2" t="s">
        <v>137</v>
      </c>
      <c r="D29" s="2">
        <v>15021.5</v>
      </c>
      <c r="E29" s="2">
        <v>2703.86</v>
      </c>
      <c r="F29" s="2">
        <v>17725.36</v>
      </c>
      <c r="G29" s="2">
        <f ca="1">TODAY()-C29</f>
        <v>51</v>
      </c>
    </row>
    <row r="30" spans="1:8" hidden="1" outlineLevel="2" x14ac:dyDescent="0.25">
      <c r="A30" s="2" t="s">
        <v>134</v>
      </c>
      <c r="B30" s="2">
        <v>3458</v>
      </c>
      <c r="C30" s="2" t="s">
        <v>157</v>
      </c>
      <c r="D30" s="2">
        <v>804146.12</v>
      </c>
      <c r="E30" s="2">
        <v>7994.68</v>
      </c>
      <c r="F30" s="2">
        <v>812140.8</v>
      </c>
      <c r="G30" s="2">
        <f ca="1">TODAY()-C30</f>
        <v>24</v>
      </c>
    </row>
    <row r="31" spans="1:8" hidden="1" outlineLevel="2" x14ac:dyDescent="0.25">
      <c r="A31" s="2" t="s">
        <v>134</v>
      </c>
      <c r="B31" s="2">
        <v>3476</v>
      </c>
      <c r="C31" s="2" t="s">
        <v>160</v>
      </c>
      <c r="D31" s="2">
        <v>852271.29</v>
      </c>
      <c r="E31" s="2">
        <v>7154.08</v>
      </c>
      <c r="F31" s="2">
        <v>859425.37</v>
      </c>
      <c r="G31" s="2">
        <f ca="1">TODAY()-C31</f>
        <v>22</v>
      </c>
    </row>
    <row r="32" spans="1:8" outlineLevel="1" collapsed="1" x14ac:dyDescent="0.25">
      <c r="A32" s="3" t="s">
        <v>192</v>
      </c>
      <c r="B32" s="2"/>
      <c r="C32" s="2"/>
      <c r="D32" s="2"/>
      <c r="E32" s="2"/>
      <c r="F32" s="2">
        <f>SUBTOTAL(9,F28:F31)</f>
        <v>1724822.34</v>
      </c>
      <c r="G32" s="2"/>
      <c r="H32" s="2" t="s">
        <v>247</v>
      </c>
    </row>
    <row r="33" spans="1:8" hidden="1" outlineLevel="2" x14ac:dyDescent="0.25">
      <c r="A33" s="2" t="s">
        <v>148</v>
      </c>
      <c r="B33" s="2">
        <v>3382</v>
      </c>
      <c r="C33" s="2" t="s">
        <v>147</v>
      </c>
      <c r="D33" s="2">
        <v>1445949.4</v>
      </c>
      <c r="E33" s="2">
        <v>18281.78</v>
      </c>
      <c r="F33" s="2">
        <v>1464231.18</v>
      </c>
      <c r="G33" s="2">
        <f ca="1">TODAY()-C33</f>
        <v>39</v>
      </c>
    </row>
    <row r="34" spans="1:8" hidden="1" outlineLevel="2" x14ac:dyDescent="0.25">
      <c r="A34" s="2" t="s">
        <v>148</v>
      </c>
      <c r="B34" s="2">
        <v>3490</v>
      </c>
      <c r="C34" s="2" t="s">
        <v>163</v>
      </c>
      <c r="D34" s="2">
        <v>902313.15</v>
      </c>
      <c r="E34" s="2">
        <v>7410.52</v>
      </c>
      <c r="F34" s="2">
        <v>909723.67</v>
      </c>
      <c r="G34" s="2">
        <f ca="1">TODAY()-C34</f>
        <v>18</v>
      </c>
    </row>
    <row r="35" spans="1:8" hidden="1" outlineLevel="2" x14ac:dyDescent="0.25">
      <c r="A35" s="2" t="s">
        <v>148</v>
      </c>
      <c r="B35" s="2">
        <v>3491</v>
      </c>
      <c r="C35" s="2" t="s">
        <v>163</v>
      </c>
      <c r="D35" s="2">
        <v>1459552.9</v>
      </c>
      <c r="E35" s="2">
        <v>18892.46</v>
      </c>
      <c r="F35" s="2">
        <v>1478445.36</v>
      </c>
      <c r="G35" s="2">
        <f ca="1">TODAY()-C35</f>
        <v>18</v>
      </c>
    </row>
    <row r="36" spans="1:8" hidden="1" outlineLevel="2" x14ac:dyDescent="0.25">
      <c r="A36" s="2" t="s">
        <v>148</v>
      </c>
      <c r="B36" s="2">
        <v>3591</v>
      </c>
      <c r="C36" s="2" t="s">
        <v>175</v>
      </c>
      <c r="D36" s="2">
        <v>1463793.4</v>
      </c>
      <c r="E36" s="2">
        <v>20431.78</v>
      </c>
      <c r="F36" s="2">
        <v>1484225.18</v>
      </c>
      <c r="G36" s="2">
        <f ca="1">TODAY()-C36</f>
        <v>8</v>
      </c>
    </row>
    <row r="37" spans="1:8" outlineLevel="1" collapsed="1" x14ac:dyDescent="0.25">
      <c r="A37" s="3" t="s">
        <v>193</v>
      </c>
      <c r="B37" s="2"/>
      <c r="C37" s="2"/>
      <c r="D37" s="2"/>
      <c r="E37" s="2"/>
      <c r="F37" s="2">
        <f>SUBTOTAL(9,F33:F36)</f>
        <v>5336625.3899999997</v>
      </c>
      <c r="G37" s="2"/>
      <c r="H37" s="2" t="s">
        <v>247</v>
      </c>
    </row>
    <row r="38" spans="1:8" hidden="1" outlineLevel="2" x14ac:dyDescent="0.25">
      <c r="A38" s="2" t="s">
        <v>38</v>
      </c>
      <c r="B38" s="2">
        <v>1989</v>
      </c>
      <c r="C38" s="2" t="s">
        <v>36</v>
      </c>
      <c r="D38" s="2">
        <v>389414.54</v>
      </c>
      <c r="E38" s="2">
        <v>6298.42</v>
      </c>
      <c r="F38" s="2">
        <v>395712.96</v>
      </c>
      <c r="G38" s="2">
        <f ca="1">TODAY()-C38</f>
        <v>211</v>
      </c>
    </row>
    <row r="39" spans="1:8" hidden="1" outlineLevel="2" x14ac:dyDescent="0.25">
      <c r="A39" s="2" t="s">
        <v>38</v>
      </c>
      <c r="B39" s="2">
        <v>2211</v>
      </c>
      <c r="C39" s="2" t="s">
        <v>45</v>
      </c>
      <c r="D39" s="2">
        <v>627420.13</v>
      </c>
      <c r="E39" s="2">
        <v>11524.66</v>
      </c>
      <c r="F39" s="2">
        <v>638944.79</v>
      </c>
      <c r="G39" s="2">
        <f ca="1">TODAY()-C39</f>
        <v>214</v>
      </c>
    </row>
    <row r="40" spans="1:8" hidden="1" outlineLevel="2" x14ac:dyDescent="0.25">
      <c r="A40" s="2" t="s">
        <v>38</v>
      </c>
      <c r="B40" s="2">
        <v>2314</v>
      </c>
      <c r="C40" s="2" t="s">
        <v>48</v>
      </c>
      <c r="D40" s="2">
        <v>544523.67000000004</v>
      </c>
      <c r="E40" s="2">
        <v>6494.66</v>
      </c>
      <c r="F40" s="2">
        <v>551018.32999999996</v>
      </c>
      <c r="G40" s="2">
        <f ca="1">TODAY()-C40</f>
        <v>169</v>
      </c>
    </row>
    <row r="41" spans="1:8" hidden="1" outlineLevel="2" x14ac:dyDescent="0.25">
      <c r="A41" s="2" t="s">
        <v>38</v>
      </c>
      <c r="B41" s="2">
        <v>2638</v>
      </c>
      <c r="C41" s="2" t="s">
        <v>66</v>
      </c>
      <c r="D41" s="2">
        <v>8391.06</v>
      </c>
      <c r="E41" s="2">
        <v>1510.4</v>
      </c>
      <c r="F41" s="2">
        <v>9901.4599999999991</v>
      </c>
      <c r="G41" s="2">
        <f ca="1">TODAY()-C41</f>
        <v>133</v>
      </c>
    </row>
    <row r="42" spans="1:8" outlineLevel="1" collapsed="1" x14ac:dyDescent="0.25">
      <c r="A42" s="3" t="s">
        <v>194</v>
      </c>
      <c r="B42" s="2"/>
      <c r="C42" s="2"/>
      <c r="D42" s="2"/>
      <c r="E42" s="2"/>
      <c r="F42" s="2">
        <f>SUBTOTAL(9,F38:F41)</f>
        <v>1595577.54</v>
      </c>
      <c r="G42" s="2"/>
      <c r="H42" s="2" t="s">
        <v>247</v>
      </c>
    </row>
    <row r="43" spans="1:8" hidden="1" outlineLevel="2" x14ac:dyDescent="0.25">
      <c r="A43" s="4" t="s">
        <v>140</v>
      </c>
      <c r="B43" s="4">
        <v>3318</v>
      </c>
      <c r="C43" s="4" t="s">
        <v>139</v>
      </c>
      <c r="D43" s="4">
        <v>443699</v>
      </c>
      <c r="E43" s="4">
        <v>5525.82</v>
      </c>
      <c r="F43" s="4">
        <v>449224.82</v>
      </c>
      <c r="G43" s="5">
        <f ca="1">TODAY()-C43</f>
        <v>46</v>
      </c>
    </row>
    <row r="44" spans="1:8" outlineLevel="1" collapsed="1" x14ac:dyDescent="0.25">
      <c r="A44" s="6" t="s">
        <v>195</v>
      </c>
      <c r="B44" s="4"/>
      <c r="C44" s="4"/>
      <c r="D44" s="4"/>
      <c r="E44" s="4"/>
      <c r="F44" s="4">
        <f>SUBTOTAL(9,F43:F43)</f>
        <v>449224.82</v>
      </c>
      <c r="G44" s="4"/>
      <c r="H44" s="2" t="s">
        <v>248</v>
      </c>
    </row>
    <row r="45" spans="1:8" hidden="1" outlineLevel="2" x14ac:dyDescent="0.25">
      <c r="A45" s="2" t="s">
        <v>84</v>
      </c>
      <c r="B45" s="2">
        <v>2819</v>
      </c>
      <c r="C45" s="2" t="s">
        <v>83</v>
      </c>
      <c r="D45" s="2">
        <v>12860.27</v>
      </c>
      <c r="E45" s="2">
        <v>2314.84</v>
      </c>
      <c r="F45" s="2">
        <v>15175.11</v>
      </c>
      <c r="G45" s="2">
        <f ca="1">TODAY()-C45</f>
        <v>113</v>
      </c>
    </row>
    <row r="46" spans="1:8" hidden="1" outlineLevel="2" x14ac:dyDescent="0.25">
      <c r="A46" s="2" t="s">
        <v>84</v>
      </c>
      <c r="B46" s="2">
        <v>3532</v>
      </c>
      <c r="C46" s="2" t="s">
        <v>167</v>
      </c>
      <c r="D46" s="2">
        <v>722446.91</v>
      </c>
      <c r="E46" s="2">
        <v>10088.6</v>
      </c>
      <c r="F46" s="2">
        <v>732535.51</v>
      </c>
      <c r="G46" s="2">
        <f ca="1">TODAY()-C46</f>
        <v>14</v>
      </c>
    </row>
    <row r="47" spans="1:8" outlineLevel="1" collapsed="1" x14ac:dyDescent="0.25">
      <c r="A47" s="3" t="s">
        <v>196</v>
      </c>
      <c r="B47" s="2"/>
      <c r="C47" s="2"/>
      <c r="D47" s="2"/>
      <c r="E47" s="2"/>
      <c r="F47" s="2">
        <f>SUBTOTAL(9,F45:F46)</f>
        <v>747710.62</v>
      </c>
      <c r="G47" s="2"/>
      <c r="H47" s="2" t="s">
        <v>247</v>
      </c>
    </row>
    <row r="48" spans="1:8" hidden="1" outlineLevel="2" x14ac:dyDescent="0.25">
      <c r="A48" s="2" t="s">
        <v>82</v>
      </c>
      <c r="B48" s="2">
        <v>2798</v>
      </c>
      <c r="C48" s="2" t="s">
        <v>81</v>
      </c>
      <c r="D48" s="2">
        <v>3511.02</v>
      </c>
      <c r="E48" s="2">
        <v>631.98</v>
      </c>
      <c r="F48" s="2">
        <v>4143</v>
      </c>
      <c r="G48" s="2">
        <f ca="1">TODAY()-C48</f>
        <v>114</v>
      </c>
    </row>
    <row r="49" spans="1:8" hidden="1" outlineLevel="2" x14ac:dyDescent="0.25">
      <c r="A49" s="2" t="s">
        <v>82</v>
      </c>
      <c r="B49" s="2">
        <v>3018</v>
      </c>
      <c r="C49" s="2" t="s">
        <v>109</v>
      </c>
      <c r="D49" s="2">
        <v>5300</v>
      </c>
      <c r="E49" s="2">
        <v>954</v>
      </c>
      <c r="F49" s="2">
        <v>6254</v>
      </c>
      <c r="G49" s="2">
        <f ca="1">TODAY()-C49</f>
        <v>87</v>
      </c>
    </row>
    <row r="50" spans="1:8" hidden="1" outlineLevel="2" x14ac:dyDescent="0.25">
      <c r="A50" s="2" t="s">
        <v>82</v>
      </c>
      <c r="B50" s="2">
        <v>3039</v>
      </c>
      <c r="C50" s="2" t="s">
        <v>111</v>
      </c>
      <c r="D50" s="2">
        <v>4200</v>
      </c>
      <c r="E50" s="2">
        <v>756</v>
      </c>
      <c r="F50" s="2">
        <v>4956</v>
      </c>
      <c r="G50" s="2">
        <f ca="1">TODAY()-C50</f>
        <v>84</v>
      </c>
    </row>
    <row r="51" spans="1:8" hidden="1" outlineLevel="2" x14ac:dyDescent="0.25">
      <c r="A51" s="2" t="s">
        <v>82</v>
      </c>
      <c r="B51" s="2">
        <v>3592</v>
      </c>
      <c r="C51" s="2" t="s">
        <v>175</v>
      </c>
      <c r="D51" s="2">
        <v>822626.74</v>
      </c>
      <c r="E51" s="2">
        <v>9442.7199999999993</v>
      </c>
      <c r="F51" s="2">
        <v>832069.46</v>
      </c>
      <c r="G51" s="2">
        <f ca="1">TODAY()-C51</f>
        <v>8</v>
      </c>
    </row>
    <row r="52" spans="1:8" outlineLevel="1" collapsed="1" x14ac:dyDescent="0.25">
      <c r="A52" s="3" t="s">
        <v>197</v>
      </c>
      <c r="B52" s="2"/>
      <c r="C52" s="2"/>
      <c r="D52" s="2"/>
      <c r="E52" s="2"/>
      <c r="F52" s="2">
        <f>SUBTOTAL(9,F48:F51)</f>
        <v>847422.46</v>
      </c>
      <c r="G52" s="2"/>
      <c r="H52" s="2" t="s">
        <v>247</v>
      </c>
    </row>
    <row r="53" spans="1:8" hidden="1" outlineLevel="2" x14ac:dyDescent="0.25">
      <c r="A53" s="2" t="s">
        <v>94</v>
      </c>
      <c r="B53" s="2">
        <v>2938</v>
      </c>
      <c r="C53" s="2" t="s">
        <v>93</v>
      </c>
      <c r="D53" s="2">
        <v>2500</v>
      </c>
      <c r="E53" s="2">
        <v>450</v>
      </c>
      <c r="F53" s="2">
        <v>2950</v>
      </c>
      <c r="G53" s="2">
        <f t="shared" ref="G53:G71" ca="1" si="1">TODAY()-C53</f>
        <v>99</v>
      </c>
    </row>
    <row r="54" spans="1:8" hidden="1" outlineLevel="2" x14ac:dyDescent="0.25">
      <c r="A54" s="2" t="s">
        <v>94</v>
      </c>
      <c r="B54" s="2">
        <v>3484</v>
      </c>
      <c r="C54" s="2" t="s">
        <v>161</v>
      </c>
      <c r="D54" s="2">
        <v>3000</v>
      </c>
      <c r="E54" s="2">
        <v>540</v>
      </c>
      <c r="F54" s="2">
        <v>3540</v>
      </c>
      <c r="G54" s="2">
        <f t="shared" ca="1" si="1"/>
        <v>20</v>
      </c>
    </row>
    <row r="55" spans="1:8" hidden="1" outlineLevel="2" x14ac:dyDescent="0.25">
      <c r="A55" s="2" t="s">
        <v>94</v>
      </c>
      <c r="B55" s="2">
        <v>3513</v>
      </c>
      <c r="C55" s="2" t="s">
        <v>165</v>
      </c>
      <c r="D55" s="2">
        <v>653015.37</v>
      </c>
      <c r="E55" s="2">
        <v>6750.47</v>
      </c>
      <c r="F55" s="2">
        <v>659765.84</v>
      </c>
      <c r="G55" s="2">
        <f t="shared" ca="1" si="1"/>
        <v>16</v>
      </c>
    </row>
    <row r="56" spans="1:8" hidden="1" outlineLevel="2" x14ac:dyDescent="0.25">
      <c r="A56" s="2" t="s">
        <v>94</v>
      </c>
      <c r="B56" s="2">
        <v>3514</v>
      </c>
      <c r="C56" s="2" t="s">
        <v>165</v>
      </c>
      <c r="D56" s="2">
        <v>668657.37</v>
      </c>
      <c r="E56" s="2">
        <v>6750.47</v>
      </c>
      <c r="F56" s="2">
        <v>675407.84</v>
      </c>
      <c r="G56" s="2">
        <f t="shared" ca="1" si="1"/>
        <v>16</v>
      </c>
    </row>
    <row r="57" spans="1:8" hidden="1" outlineLevel="2" x14ac:dyDescent="0.25">
      <c r="A57" s="2" t="s">
        <v>94</v>
      </c>
      <c r="B57" s="2">
        <v>3515</v>
      </c>
      <c r="C57" s="2" t="s">
        <v>165</v>
      </c>
      <c r="D57" s="2">
        <v>668657.37</v>
      </c>
      <c r="E57" s="2">
        <v>6750.47</v>
      </c>
      <c r="F57" s="2">
        <v>675407.84</v>
      </c>
      <c r="G57" s="2">
        <f t="shared" ca="1" si="1"/>
        <v>16</v>
      </c>
    </row>
    <row r="58" spans="1:8" hidden="1" outlineLevel="2" x14ac:dyDescent="0.25">
      <c r="A58" s="2" t="s">
        <v>94</v>
      </c>
      <c r="B58" s="2">
        <v>3516</v>
      </c>
      <c r="C58" s="2" t="s">
        <v>165</v>
      </c>
      <c r="D58" s="2">
        <v>627049.65</v>
      </c>
      <c r="E58" s="2">
        <v>5596.1</v>
      </c>
      <c r="F58" s="2">
        <v>632645.75</v>
      </c>
      <c r="G58" s="2">
        <f t="shared" ca="1" si="1"/>
        <v>16</v>
      </c>
    </row>
    <row r="59" spans="1:8" hidden="1" outlineLevel="2" x14ac:dyDescent="0.25">
      <c r="A59" s="2" t="s">
        <v>94</v>
      </c>
      <c r="B59" s="2">
        <v>3517</v>
      </c>
      <c r="C59" s="2" t="s">
        <v>165</v>
      </c>
      <c r="D59" s="2">
        <v>662244.15</v>
      </c>
      <c r="E59" s="2">
        <v>5596.1</v>
      </c>
      <c r="F59" s="2">
        <v>667840.25</v>
      </c>
      <c r="G59" s="2">
        <f t="shared" ca="1" si="1"/>
        <v>16</v>
      </c>
    </row>
    <row r="60" spans="1:8" hidden="1" outlineLevel="2" x14ac:dyDescent="0.25">
      <c r="A60" s="2" t="s">
        <v>94</v>
      </c>
      <c r="B60" s="2">
        <v>3520</v>
      </c>
      <c r="C60" s="2" t="s">
        <v>165</v>
      </c>
      <c r="D60" s="2">
        <v>276478.13</v>
      </c>
      <c r="E60" s="2">
        <v>6019.8</v>
      </c>
      <c r="F60" s="2">
        <v>282497.93</v>
      </c>
      <c r="G60" s="2">
        <f t="shared" ca="1" si="1"/>
        <v>16</v>
      </c>
    </row>
    <row r="61" spans="1:8" hidden="1" outlineLevel="2" x14ac:dyDescent="0.25">
      <c r="A61" s="2" t="s">
        <v>94</v>
      </c>
      <c r="B61" s="2">
        <v>3521</v>
      </c>
      <c r="C61" s="2" t="s">
        <v>165</v>
      </c>
      <c r="D61" s="2">
        <v>618446.55000000005</v>
      </c>
      <c r="E61" s="2">
        <v>5384.93</v>
      </c>
      <c r="F61" s="2">
        <v>623831.48</v>
      </c>
      <c r="G61" s="2">
        <f t="shared" ca="1" si="1"/>
        <v>16</v>
      </c>
    </row>
    <row r="62" spans="1:8" hidden="1" outlineLevel="2" x14ac:dyDescent="0.25">
      <c r="A62" s="2" t="s">
        <v>94</v>
      </c>
      <c r="B62" s="2">
        <v>3551</v>
      </c>
      <c r="C62" s="2" t="s">
        <v>171</v>
      </c>
      <c r="D62" s="2">
        <v>678987.35</v>
      </c>
      <c r="E62" s="2">
        <v>5794.31</v>
      </c>
      <c r="F62" s="2">
        <v>684781.66</v>
      </c>
      <c r="G62" s="2">
        <f t="shared" ca="1" si="1"/>
        <v>11</v>
      </c>
    </row>
    <row r="63" spans="1:8" hidden="1" outlineLevel="2" x14ac:dyDescent="0.25">
      <c r="A63" s="2" t="s">
        <v>94</v>
      </c>
      <c r="B63" s="2">
        <v>3555</v>
      </c>
      <c r="C63" s="2" t="s">
        <v>171</v>
      </c>
      <c r="D63" s="2">
        <v>655524.35</v>
      </c>
      <c r="E63" s="2">
        <v>5794.31</v>
      </c>
      <c r="F63" s="2">
        <v>661318.66</v>
      </c>
      <c r="G63" s="2">
        <f t="shared" ca="1" si="1"/>
        <v>11</v>
      </c>
    </row>
    <row r="64" spans="1:8" hidden="1" outlineLevel="2" x14ac:dyDescent="0.25">
      <c r="A64" s="2" t="s">
        <v>94</v>
      </c>
      <c r="B64" s="2">
        <v>3556</v>
      </c>
      <c r="C64" s="2" t="s">
        <v>171</v>
      </c>
      <c r="D64" s="2">
        <v>2500</v>
      </c>
      <c r="E64" s="2">
        <v>450</v>
      </c>
      <c r="F64" s="2">
        <v>2950</v>
      </c>
      <c r="G64" s="2">
        <f t="shared" ca="1" si="1"/>
        <v>11</v>
      </c>
    </row>
    <row r="65" spans="1:8" hidden="1" outlineLevel="2" x14ac:dyDescent="0.25">
      <c r="A65" s="2" t="s">
        <v>94</v>
      </c>
      <c r="B65" s="2">
        <v>3578</v>
      </c>
      <c r="C65" s="2" t="s">
        <v>173</v>
      </c>
      <c r="D65" s="2">
        <v>2500</v>
      </c>
      <c r="E65" s="2">
        <v>450</v>
      </c>
      <c r="F65" s="2">
        <v>2950</v>
      </c>
      <c r="G65" s="2">
        <f t="shared" ca="1" si="1"/>
        <v>9</v>
      </c>
    </row>
    <row r="66" spans="1:8" hidden="1" outlineLevel="2" x14ac:dyDescent="0.25">
      <c r="A66" s="2" t="s">
        <v>94</v>
      </c>
      <c r="B66" s="2">
        <v>1004</v>
      </c>
      <c r="C66" s="2" t="s">
        <v>180</v>
      </c>
      <c r="D66" s="2">
        <v>35488.79</v>
      </c>
      <c r="E66" s="2">
        <v>6387.98</v>
      </c>
      <c r="F66" s="2">
        <v>41876.769999999997</v>
      </c>
      <c r="G66" s="2">
        <f t="shared" ca="1" si="1"/>
        <v>4</v>
      </c>
    </row>
    <row r="67" spans="1:8" hidden="1" outlineLevel="2" x14ac:dyDescent="0.25">
      <c r="A67" s="2" t="s">
        <v>94</v>
      </c>
      <c r="B67" s="2">
        <v>1006</v>
      </c>
      <c r="C67" s="2" t="s">
        <v>180</v>
      </c>
      <c r="D67" s="2">
        <v>35488.79</v>
      </c>
      <c r="E67" s="2">
        <v>6387.98</v>
      </c>
      <c r="F67" s="2">
        <v>41876.769999999997</v>
      </c>
      <c r="G67" s="2">
        <f t="shared" ca="1" si="1"/>
        <v>4</v>
      </c>
    </row>
    <row r="68" spans="1:8" hidden="1" outlineLevel="2" x14ac:dyDescent="0.25">
      <c r="A68" s="2" t="s">
        <v>94</v>
      </c>
      <c r="B68" s="2">
        <v>1007</v>
      </c>
      <c r="C68" s="2" t="s">
        <v>180</v>
      </c>
      <c r="D68" s="2">
        <v>710961.48</v>
      </c>
      <c r="E68" s="2">
        <v>0</v>
      </c>
      <c r="F68" s="2">
        <v>710961.48</v>
      </c>
      <c r="G68" s="2">
        <f t="shared" ca="1" si="1"/>
        <v>4</v>
      </c>
    </row>
    <row r="69" spans="1:8" hidden="1" outlineLevel="2" x14ac:dyDescent="0.25">
      <c r="A69" s="2" t="s">
        <v>94</v>
      </c>
      <c r="B69" s="2">
        <v>1008</v>
      </c>
      <c r="C69" s="2" t="s">
        <v>180</v>
      </c>
      <c r="D69" s="2">
        <v>655118.46</v>
      </c>
      <c r="E69" s="2">
        <v>0</v>
      </c>
      <c r="F69" s="2">
        <v>655118.46</v>
      </c>
      <c r="G69" s="2">
        <f t="shared" ca="1" si="1"/>
        <v>4</v>
      </c>
    </row>
    <row r="70" spans="1:8" hidden="1" outlineLevel="2" x14ac:dyDescent="0.25">
      <c r="A70" s="2" t="s">
        <v>94</v>
      </c>
      <c r="B70" s="2">
        <v>1012</v>
      </c>
      <c r="C70" s="2" t="s">
        <v>180</v>
      </c>
      <c r="D70" s="2">
        <v>2500</v>
      </c>
      <c r="E70" s="2">
        <v>450</v>
      </c>
      <c r="F70" s="2">
        <v>2950</v>
      </c>
      <c r="G70" s="2">
        <f t="shared" ca="1" si="1"/>
        <v>4</v>
      </c>
    </row>
    <row r="71" spans="1:8" hidden="1" outlineLevel="2" x14ac:dyDescent="0.25">
      <c r="A71" s="2" t="s">
        <v>94</v>
      </c>
      <c r="B71" s="2">
        <v>3613</v>
      </c>
      <c r="C71" s="2" t="s">
        <v>175</v>
      </c>
      <c r="D71" s="2">
        <v>33848</v>
      </c>
      <c r="E71" s="2">
        <v>6092.64</v>
      </c>
      <c r="F71" s="2">
        <v>39940.639999999999</v>
      </c>
      <c r="G71" s="2">
        <f t="shared" ca="1" si="1"/>
        <v>8</v>
      </c>
    </row>
    <row r="72" spans="1:8" outlineLevel="1" collapsed="1" x14ac:dyDescent="0.25">
      <c r="A72" s="3" t="s">
        <v>198</v>
      </c>
      <c r="B72" s="2"/>
      <c r="C72" s="2"/>
      <c r="D72" s="2"/>
      <c r="E72" s="2"/>
      <c r="F72" s="2">
        <f>SUBTOTAL(9,F53:F71)</f>
        <v>7068611.3699999992</v>
      </c>
      <c r="G72" s="2"/>
      <c r="H72" s="2" t="s">
        <v>250</v>
      </c>
    </row>
    <row r="73" spans="1:8" hidden="1" outlineLevel="2" x14ac:dyDescent="0.25">
      <c r="A73" s="2" t="s">
        <v>107</v>
      </c>
      <c r="B73" s="2">
        <v>2996</v>
      </c>
      <c r="C73" s="2" t="s">
        <v>106</v>
      </c>
      <c r="D73" s="2">
        <v>17436</v>
      </c>
      <c r="E73" s="2">
        <v>3138.48</v>
      </c>
      <c r="F73" s="2">
        <v>20574.48</v>
      </c>
      <c r="G73" s="2">
        <f ca="1">TODAY()-C73</f>
        <v>97</v>
      </c>
    </row>
    <row r="74" spans="1:8" hidden="1" outlineLevel="2" x14ac:dyDescent="0.25">
      <c r="A74" s="2" t="s">
        <v>108</v>
      </c>
      <c r="B74" s="2">
        <v>2997</v>
      </c>
      <c r="C74" s="2" t="s">
        <v>106</v>
      </c>
      <c r="D74" s="2">
        <v>21424.9</v>
      </c>
      <c r="E74" s="2">
        <v>3856.48</v>
      </c>
      <c r="F74" s="2">
        <v>25281.38</v>
      </c>
      <c r="G74" s="2">
        <f ca="1">TODAY()-C74</f>
        <v>97</v>
      </c>
    </row>
    <row r="75" spans="1:8" outlineLevel="1" collapsed="1" x14ac:dyDescent="0.25">
      <c r="A75" s="3" t="s">
        <v>199</v>
      </c>
      <c r="B75" s="2"/>
      <c r="C75" s="2"/>
      <c r="D75" s="2"/>
      <c r="E75" s="2"/>
      <c r="F75" s="2">
        <f>SUBTOTAL(9,F73:F74)</f>
        <v>45855.86</v>
      </c>
      <c r="G75" s="2"/>
    </row>
    <row r="76" spans="1:8" hidden="1" outlineLevel="2" x14ac:dyDescent="0.25">
      <c r="A76" s="2" t="s">
        <v>104</v>
      </c>
      <c r="B76" s="2">
        <v>2983</v>
      </c>
      <c r="C76" s="2" t="s">
        <v>102</v>
      </c>
      <c r="D76" s="2">
        <v>13720.09</v>
      </c>
      <c r="E76" s="2">
        <v>2469.62</v>
      </c>
      <c r="F76" s="2">
        <v>16189.71</v>
      </c>
      <c r="G76" s="2">
        <f ca="1">TODAY()-C76</f>
        <v>91</v>
      </c>
    </row>
    <row r="77" spans="1:8" outlineLevel="1" collapsed="1" x14ac:dyDescent="0.25">
      <c r="A77" s="3" t="s">
        <v>200</v>
      </c>
      <c r="B77" s="2"/>
      <c r="C77" s="2"/>
      <c r="D77" s="2"/>
      <c r="E77" s="2"/>
      <c r="F77" s="2">
        <f>SUBTOTAL(9,F76:F76)</f>
        <v>16189.71</v>
      </c>
      <c r="G77" s="2"/>
      <c r="H77" s="2" t="s">
        <v>247</v>
      </c>
    </row>
    <row r="78" spans="1:8" hidden="1" outlineLevel="2" x14ac:dyDescent="0.25">
      <c r="A78" s="4" t="s">
        <v>177</v>
      </c>
      <c r="B78" s="4">
        <v>3590</v>
      </c>
      <c r="C78" s="4" t="s">
        <v>175</v>
      </c>
      <c r="D78" s="4">
        <v>756208.58</v>
      </c>
      <c r="E78" s="4">
        <v>10346.56</v>
      </c>
      <c r="F78" s="4">
        <v>766555.14</v>
      </c>
      <c r="G78" s="4">
        <f ca="1">TODAY()-C78</f>
        <v>8</v>
      </c>
    </row>
    <row r="79" spans="1:8" outlineLevel="1" collapsed="1" x14ac:dyDescent="0.25">
      <c r="A79" s="6" t="s">
        <v>201</v>
      </c>
      <c r="B79" s="4"/>
      <c r="C79" s="4"/>
      <c r="D79" s="4"/>
      <c r="E79" s="4"/>
      <c r="F79" s="4">
        <f>SUBTOTAL(9,F78:F78)</f>
        <v>766555.14</v>
      </c>
      <c r="G79" s="4"/>
      <c r="H79" s="2" t="s">
        <v>247</v>
      </c>
    </row>
    <row r="80" spans="1:8" hidden="1" outlineLevel="2" x14ac:dyDescent="0.25">
      <c r="A80" s="2" t="s">
        <v>103</v>
      </c>
      <c r="B80" s="2">
        <v>2982</v>
      </c>
      <c r="C80" s="2" t="s">
        <v>102</v>
      </c>
      <c r="D80" s="2">
        <v>5200</v>
      </c>
      <c r="E80" s="2">
        <v>936</v>
      </c>
      <c r="F80" s="2">
        <v>6136</v>
      </c>
      <c r="G80" s="2">
        <f ca="1">TODAY()-C80</f>
        <v>91</v>
      </c>
    </row>
    <row r="81" spans="1:8" outlineLevel="1" collapsed="1" x14ac:dyDescent="0.25">
      <c r="A81" s="3" t="s">
        <v>202</v>
      </c>
      <c r="B81" s="2"/>
      <c r="C81" s="2"/>
      <c r="D81" s="2"/>
      <c r="E81" s="2"/>
      <c r="F81" s="2">
        <f>SUBTOTAL(9,F80:F80)</f>
        <v>6136</v>
      </c>
      <c r="G81" s="2"/>
      <c r="H81" s="2" t="s">
        <v>247</v>
      </c>
    </row>
    <row r="82" spans="1:8" hidden="1" outlineLevel="2" x14ac:dyDescent="0.25">
      <c r="A82" s="2" t="s">
        <v>114</v>
      </c>
      <c r="B82" s="2">
        <v>3040</v>
      </c>
      <c r="C82" s="2" t="s">
        <v>113</v>
      </c>
      <c r="D82" s="2">
        <v>1513</v>
      </c>
      <c r="E82" s="2">
        <v>272.33999999999997</v>
      </c>
      <c r="F82" s="2">
        <v>1785.34</v>
      </c>
      <c r="G82" s="2">
        <f ca="1">TODAY()-C82</f>
        <v>81</v>
      </c>
    </row>
    <row r="83" spans="1:8" outlineLevel="1" collapsed="1" x14ac:dyDescent="0.25">
      <c r="A83" s="3" t="s">
        <v>203</v>
      </c>
      <c r="B83" s="2"/>
      <c r="C83" s="2"/>
      <c r="D83" s="2"/>
      <c r="E83" s="2"/>
      <c r="F83" s="2">
        <f>SUBTOTAL(9,F82:F82)</f>
        <v>1785.34</v>
      </c>
      <c r="G83" s="2"/>
      <c r="H83" s="2" t="s">
        <v>249</v>
      </c>
    </row>
    <row r="84" spans="1:8" hidden="1" outlineLevel="2" x14ac:dyDescent="0.25">
      <c r="A84" s="2" t="s">
        <v>179</v>
      </c>
      <c r="B84" s="2">
        <v>3608</v>
      </c>
      <c r="C84" s="2" t="s">
        <v>175</v>
      </c>
      <c r="D84" s="2">
        <v>881304.94</v>
      </c>
      <c r="E84" s="2">
        <v>6718.94</v>
      </c>
      <c r="F84" s="2">
        <v>888023.88</v>
      </c>
      <c r="G84" s="2">
        <f ca="1">TODAY()-C84</f>
        <v>8</v>
      </c>
    </row>
    <row r="85" spans="1:8" outlineLevel="1" collapsed="1" x14ac:dyDescent="0.25">
      <c r="A85" s="3" t="s">
        <v>204</v>
      </c>
      <c r="B85" s="2"/>
      <c r="C85" s="2"/>
      <c r="D85" s="2"/>
      <c r="E85" s="2"/>
      <c r="F85" s="2">
        <f>SUBTOTAL(9,F84:F84)</f>
        <v>888023.88</v>
      </c>
      <c r="G85" s="2"/>
      <c r="H85" s="2" t="s">
        <v>247</v>
      </c>
    </row>
    <row r="86" spans="1:8" hidden="1" outlineLevel="2" x14ac:dyDescent="0.25">
      <c r="A86" s="2" t="s">
        <v>170</v>
      </c>
      <c r="B86" s="2">
        <v>3548</v>
      </c>
      <c r="C86" s="2" t="s">
        <v>169</v>
      </c>
      <c r="D86" s="2">
        <v>174100</v>
      </c>
      <c r="E86" s="2">
        <v>3819.6</v>
      </c>
      <c r="F86" s="2">
        <v>177919.6</v>
      </c>
      <c r="G86" s="2">
        <f ca="1">TODAY()-C86</f>
        <v>13</v>
      </c>
    </row>
    <row r="87" spans="1:8" outlineLevel="1" collapsed="1" x14ac:dyDescent="0.25">
      <c r="A87" s="3" t="s">
        <v>205</v>
      </c>
      <c r="B87" s="2"/>
      <c r="C87" s="2"/>
      <c r="D87" s="2"/>
      <c r="E87" s="2"/>
      <c r="F87" s="2">
        <f>SUBTOTAL(9,F86:F86)</f>
        <v>177919.6</v>
      </c>
      <c r="G87" s="2"/>
      <c r="H87" s="2" t="s">
        <v>247</v>
      </c>
    </row>
    <row r="88" spans="1:8" hidden="1" outlineLevel="2" x14ac:dyDescent="0.25">
      <c r="A88" s="2" t="s">
        <v>181</v>
      </c>
      <c r="B88" s="2">
        <v>1009</v>
      </c>
      <c r="C88" s="2" t="s">
        <v>180</v>
      </c>
      <c r="D88" s="2">
        <v>15650</v>
      </c>
      <c r="E88" s="2">
        <v>2817</v>
      </c>
      <c r="F88" s="2">
        <v>18467</v>
      </c>
      <c r="G88" s="2">
        <f ca="1">TODAY()-C88</f>
        <v>4</v>
      </c>
    </row>
    <row r="89" spans="1:8" hidden="1" outlineLevel="2" x14ac:dyDescent="0.25">
      <c r="A89" s="2" t="s">
        <v>181</v>
      </c>
      <c r="B89" s="2">
        <v>1010</v>
      </c>
      <c r="C89" s="2" t="s">
        <v>180</v>
      </c>
      <c r="D89" s="2">
        <v>121504.5</v>
      </c>
      <c r="E89" s="2">
        <v>0</v>
      </c>
      <c r="F89" s="2">
        <v>121504.5</v>
      </c>
      <c r="G89" s="2">
        <f ca="1">TODAY()-C89</f>
        <v>4</v>
      </c>
    </row>
    <row r="90" spans="1:8" outlineLevel="1" collapsed="1" x14ac:dyDescent="0.25">
      <c r="A90" s="3" t="s">
        <v>206</v>
      </c>
      <c r="B90" s="2"/>
      <c r="C90" s="2"/>
      <c r="D90" s="2"/>
      <c r="E90" s="2"/>
      <c r="F90" s="2">
        <f>SUBTOTAL(9,F88:F89)</f>
        <v>139971.5</v>
      </c>
      <c r="G90" s="2"/>
      <c r="H90" s="2" t="s">
        <v>248</v>
      </c>
    </row>
    <row r="91" spans="1:8" hidden="1" outlineLevel="2" x14ac:dyDescent="0.25">
      <c r="A91" s="4" t="s">
        <v>100</v>
      </c>
      <c r="B91" s="4">
        <v>2972</v>
      </c>
      <c r="C91" s="4" t="s">
        <v>95</v>
      </c>
      <c r="D91" s="4">
        <v>1386385.6</v>
      </c>
      <c r="E91" s="4">
        <v>5404.6</v>
      </c>
      <c r="F91" s="4">
        <v>1391790.2</v>
      </c>
      <c r="G91" s="5">
        <f t="shared" ref="G91:G99" ca="1" si="2">TODAY()-C91</f>
        <v>98</v>
      </c>
    </row>
    <row r="92" spans="1:8" hidden="1" outlineLevel="2" x14ac:dyDescent="0.25">
      <c r="A92" s="4" t="s">
        <v>100</v>
      </c>
      <c r="B92" s="4">
        <v>3362</v>
      </c>
      <c r="C92" s="4" t="s">
        <v>144</v>
      </c>
      <c r="D92" s="4">
        <v>767691.95</v>
      </c>
      <c r="E92" s="4">
        <v>9031.2800000000007</v>
      </c>
      <c r="F92" s="4">
        <v>776723.23</v>
      </c>
      <c r="G92" s="5">
        <f t="shared" ca="1" si="2"/>
        <v>41</v>
      </c>
    </row>
    <row r="93" spans="1:8" hidden="1" outlineLevel="2" x14ac:dyDescent="0.25">
      <c r="A93" s="4" t="s">
        <v>100</v>
      </c>
      <c r="B93" s="4">
        <v>3391</v>
      </c>
      <c r="C93" s="4" t="s">
        <v>147</v>
      </c>
      <c r="D93" s="4">
        <v>839741.7</v>
      </c>
      <c r="E93" s="4">
        <v>12670.38</v>
      </c>
      <c r="F93" s="4">
        <v>852412.08</v>
      </c>
      <c r="G93" s="5">
        <f t="shared" ca="1" si="2"/>
        <v>39</v>
      </c>
    </row>
    <row r="94" spans="1:8" hidden="1" outlineLevel="2" x14ac:dyDescent="0.25">
      <c r="A94" s="4" t="s">
        <v>100</v>
      </c>
      <c r="B94" s="4">
        <v>3396</v>
      </c>
      <c r="C94" s="4" t="s">
        <v>147</v>
      </c>
      <c r="D94" s="4">
        <v>1480029.64</v>
      </c>
      <c r="E94" s="4">
        <v>21469.200000000001</v>
      </c>
      <c r="F94" s="4">
        <v>1501498.84</v>
      </c>
      <c r="G94" s="5">
        <f t="shared" ca="1" si="2"/>
        <v>39</v>
      </c>
    </row>
    <row r="95" spans="1:8" hidden="1" outlineLevel="2" x14ac:dyDescent="0.25">
      <c r="A95" s="4" t="s">
        <v>100</v>
      </c>
      <c r="B95" s="4">
        <v>3439</v>
      </c>
      <c r="C95" s="4" t="s">
        <v>154</v>
      </c>
      <c r="D95" s="4">
        <v>810271.22</v>
      </c>
      <c r="E95" s="4">
        <v>7984.5</v>
      </c>
      <c r="F95" s="4">
        <v>818255.72</v>
      </c>
      <c r="G95" s="4">
        <f t="shared" ca="1" si="2"/>
        <v>29</v>
      </c>
    </row>
    <row r="96" spans="1:8" hidden="1" outlineLevel="2" x14ac:dyDescent="0.25">
      <c r="A96" s="4" t="s">
        <v>100</v>
      </c>
      <c r="B96" s="4">
        <v>3474</v>
      </c>
      <c r="C96" s="4" t="s">
        <v>160</v>
      </c>
      <c r="D96" s="4">
        <v>817772.79</v>
      </c>
      <c r="E96" s="4">
        <v>8004.84</v>
      </c>
      <c r="F96" s="4">
        <v>825777.63</v>
      </c>
      <c r="G96" s="4">
        <f t="shared" ca="1" si="2"/>
        <v>22</v>
      </c>
    </row>
    <row r="97" spans="1:8" hidden="1" outlineLevel="2" x14ac:dyDescent="0.25">
      <c r="A97" s="4" t="s">
        <v>100</v>
      </c>
      <c r="B97" s="4">
        <v>3475</v>
      </c>
      <c r="C97" s="4" t="s">
        <v>160</v>
      </c>
      <c r="D97" s="4">
        <v>818288.37</v>
      </c>
      <c r="E97" s="4">
        <v>7610.7</v>
      </c>
      <c r="F97" s="4">
        <v>825899.07</v>
      </c>
      <c r="G97" s="4">
        <f t="shared" ca="1" si="2"/>
        <v>22</v>
      </c>
    </row>
    <row r="98" spans="1:8" hidden="1" outlineLevel="2" x14ac:dyDescent="0.25">
      <c r="A98" s="4" t="s">
        <v>100</v>
      </c>
      <c r="B98" s="4">
        <v>3549</v>
      </c>
      <c r="C98" s="4" t="s">
        <v>171</v>
      </c>
      <c r="D98" s="4">
        <v>831452.6</v>
      </c>
      <c r="E98" s="4">
        <v>8693.6200000000008</v>
      </c>
      <c r="F98" s="4">
        <v>840146.22</v>
      </c>
      <c r="G98" s="4">
        <f t="shared" ca="1" si="2"/>
        <v>11</v>
      </c>
    </row>
    <row r="99" spans="1:8" hidden="1" outlineLevel="2" x14ac:dyDescent="0.25">
      <c r="A99" s="4" t="s">
        <v>100</v>
      </c>
      <c r="B99" s="4">
        <v>3552</v>
      </c>
      <c r="C99" s="4" t="s">
        <v>171</v>
      </c>
      <c r="D99" s="4">
        <v>826960.35</v>
      </c>
      <c r="E99" s="4">
        <v>8014.2</v>
      </c>
      <c r="F99" s="4">
        <v>834974.55</v>
      </c>
      <c r="G99" s="4">
        <f t="shared" ca="1" si="2"/>
        <v>11</v>
      </c>
    </row>
    <row r="100" spans="1:8" outlineLevel="1" collapsed="1" x14ac:dyDescent="0.25">
      <c r="A100" s="6" t="s">
        <v>207</v>
      </c>
      <c r="B100" s="4"/>
      <c r="C100" s="4"/>
      <c r="D100" s="4"/>
      <c r="E100" s="4"/>
      <c r="F100" s="4">
        <f>SUBTOTAL(9,F91:F99)</f>
        <v>8667477.5399999991</v>
      </c>
      <c r="G100" s="4"/>
      <c r="H100" s="2" t="s">
        <v>247</v>
      </c>
    </row>
    <row r="101" spans="1:8" hidden="1" outlineLevel="2" x14ac:dyDescent="0.25">
      <c r="A101" s="2" t="s">
        <v>153</v>
      </c>
      <c r="B101" s="2">
        <v>3414</v>
      </c>
      <c r="C101" s="2" t="s">
        <v>152</v>
      </c>
      <c r="D101" s="2">
        <v>1172322.72</v>
      </c>
      <c r="E101" s="2">
        <v>0</v>
      </c>
      <c r="F101" s="2">
        <v>1172322.72</v>
      </c>
      <c r="G101" s="2">
        <f ca="1">TODAY()-C101</f>
        <v>32</v>
      </c>
    </row>
    <row r="102" spans="1:8" hidden="1" outlineLevel="2" x14ac:dyDescent="0.25">
      <c r="A102" s="2" t="s">
        <v>153</v>
      </c>
      <c r="B102" s="2">
        <v>3480</v>
      </c>
      <c r="C102" s="2" t="s">
        <v>160</v>
      </c>
      <c r="D102" s="2">
        <v>1132000.56</v>
      </c>
      <c r="E102" s="2">
        <v>0</v>
      </c>
      <c r="F102" s="2">
        <v>1132000.56</v>
      </c>
      <c r="G102" s="2">
        <f ca="1">TODAY()-C102</f>
        <v>22</v>
      </c>
    </row>
    <row r="103" spans="1:8" hidden="1" outlineLevel="2" x14ac:dyDescent="0.25">
      <c r="A103" s="2" t="s">
        <v>153</v>
      </c>
      <c r="B103" s="2">
        <v>3582</v>
      </c>
      <c r="C103" s="2" t="s">
        <v>173</v>
      </c>
      <c r="D103" s="2">
        <v>30074</v>
      </c>
      <c r="E103" s="2">
        <v>0</v>
      </c>
      <c r="F103" s="2">
        <v>30074</v>
      </c>
      <c r="G103" s="2">
        <f ca="1">TODAY()-C103</f>
        <v>9</v>
      </c>
    </row>
    <row r="104" spans="1:8" outlineLevel="1" collapsed="1" x14ac:dyDescent="0.25">
      <c r="A104" s="3" t="s">
        <v>208</v>
      </c>
      <c r="B104" s="2"/>
      <c r="C104" s="2"/>
      <c r="D104" s="2"/>
      <c r="E104" s="2"/>
      <c r="F104" s="2">
        <f>SUBTOTAL(9,F101:F103)</f>
        <v>2334397.2800000003</v>
      </c>
      <c r="G104" s="2"/>
      <c r="H104" s="2" t="s">
        <v>251</v>
      </c>
    </row>
    <row r="105" spans="1:8" hidden="1" outlineLevel="2" x14ac:dyDescent="0.25">
      <c r="A105" s="2" t="s">
        <v>7</v>
      </c>
      <c r="B105" s="2">
        <v>1115</v>
      </c>
      <c r="C105" s="2" t="s">
        <v>6</v>
      </c>
      <c r="D105" s="2">
        <v>6490</v>
      </c>
      <c r="E105" s="2">
        <v>0</v>
      </c>
      <c r="F105" s="2">
        <v>6490</v>
      </c>
      <c r="G105" s="2">
        <f t="shared" ref="G105:G115" ca="1" si="3">TODAY()-C105</f>
        <v>346</v>
      </c>
    </row>
    <row r="106" spans="1:8" hidden="1" outlineLevel="2" x14ac:dyDescent="0.25">
      <c r="A106" s="2" t="s">
        <v>7</v>
      </c>
      <c r="B106" s="2">
        <v>1258</v>
      </c>
      <c r="C106" s="2" t="s">
        <v>8</v>
      </c>
      <c r="D106" s="2">
        <v>5100</v>
      </c>
      <c r="E106" s="2">
        <v>918</v>
      </c>
      <c r="F106" s="2">
        <v>6018</v>
      </c>
      <c r="G106" s="2">
        <f t="shared" ca="1" si="3"/>
        <v>322</v>
      </c>
    </row>
    <row r="107" spans="1:8" hidden="1" outlineLevel="2" x14ac:dyDescent="0.25">
      <c r="A107" s="2" t="s">
        <v>7</v>
      </c>
      <c r="B107" s="2">
        <v>2578</v>
      </c>
      <c r="C107" s="2" t="s">
        <v>63</v>
      </c>
      <c r="D107" s="2">
        <v>8407.0400000000009</v>
      </c>
      <c r="E107" s="2">
        <v>1513.27</v>
      </c>
      <c r="F107" s="2">
        <v>9920.31</v>
      </c>
      <c r="G107" s="2">
        <f t="shared" ca="1" si="3"/>
        <v>140</v>
      </c>
    </row>
    <row r="108" spans="1:8" hidden="1" outlineLevel="2" x14ac:dyDescent="0.25">
      <c r="A108" s="2" t="s">
        <v>7</v>
      </c>
      <c r="B108" s="2">
        <v>3005</v>
      </c>
      <c r="C108" s="2" t="s">
        <v>105</v>
      </c>
      <c r="D108" s="2">
        <v>1948.27</v>
      </c>
      <c r="E108" s="2">
        <v>350.69</v>
      </c>
      <c r="F108" s="2">
        <v>2298.96</v>
      </c>
      <c r="G108" s="2">
        <f t="shared" ca="1" si="3"/>
        <v>88</v>
      </c>
    </row>
    <row r="109" spans="1:8" hidden="1" outlineLevel="2" x14ac:dyDescent="0.25">
      <c r="A109" s="2" t="s">
        <v>7</v>
      </c>
      <c r="B109" s="2">
        <v>3014</v>
      </c>
      <c r="C109" s="2" t="s">
        <v>109</v>
      </c>
      <c r="D109" s="2">
        <v>1412.82</v>
      </c>
      <c r="E109" s="2">
        <v>254.31</v>
      </c>
      <c r="F109" s="2">
        <v>1667.13</v>
      </c>
      <c r="G109" s="2">
        <f t="shared" ca="1" si="3"/>
        <v>87</v>
      </c>
    </row>
    <row r="110" spans="1:8" hidden="1" outlineLevel="2" x14ac:dyDescent="0.25">
      <c r="A110" s="2" t="s">
        <v>7</v>
      </c>
      <c r="B110" s="2">
        <v>3067</v>
      </c>
      <c r="C110" s="2" t="s">
        <v>118</v>
      </c>
      <c r="D110" s="2">
        <v>3000</v>
      </c>
      <c r="E110" s="2">
        <v>540</v>
      </c>
      <c r="F110" s="2">
        <v>3540</v>
      </c>
      <c r="G110" s="2">
        <f t="shared" ca="1" si="3"/>
        <v>78</v>
      </c>
    </row>
    <row r="111" spans="1:8" hidden="1" outlineLevel="2" x14ac:dyDescent="0.25">
      <c r="A111" s="2" t="s">
        <v>7</v>
      </c>
      <c r="B111" s="2">
        <v>3090</v>
      </c>
      <c r="C111" s="2" t="s">
        <v>119</v>
      </c>
      <c r="D111" s="2">
        <v>71425.899999999994</v>
      </c>
      <c r="E111" s="2">
        <v>12856.66</v>
      </c>
      <c r="F111" s="2">
        <v>84282.559999999998</v>
      </c>
      <c r="G111" s="2">
        <f t="shared" ca="1" si="3"/>
        <v>74</v>
      </c>
    </row>
    <row r="112" spans="1:8" hidden="1" outlineLevel="2" x14ac:dyDescent="0.25">
      <c r="A112" s="2" t="s">
        <v>7</v>
      </c>
      <c r="B112" s="2">
        <v>3198</v>
      </c>
      <c r="C112" s="2" t="s">
        <v>128</v>
      </c>
      <c r="D112" s="2">
        <v>16081.8</v>
      </c>
      <c r="E112" s="2">
        <v>2894.72</v>
      </c>
      <c r="F112" s="2">
        <v>18976.52</v>
      </c>
      <c r="G112" s="2">
        <f t="shared" ca="1" si="3"/>
        <v>63</v>
      </c>
    </row>
    <row r="113" spans="1:8" hidden="1" outlineLevel="2" x14ac:dyDescent="0.25">
      <c r="A113" s="2" t="s">
        <v>7</v>
      </c>
      <c r="B113" s="2">
        <v>3487</v>
      </c>
      <c r="C113" s="2" t="s">
        <v>161</v>
      </c>
      <c r="D113" s="2">
        <v>10775.8</v>
      </c>
      <c r="E113" s="2">
        <v>1939.64</v>
      </c>
      <c r="F113" s="2">
        <v>12715.44</v>
      </c>
      <c r="G113" s="2">
        <f t="shared" ca="1" si="3"/>
        <v>20</v>
      </c>
    </row>
    <row r="114" spans="1:8" hidden="1" outlineLevel="2" x14ac:dyDescent="0.25">
      <c r="A114" s="2" t="s">
        <v>7</v>
      </c>
      <c r="B114" s="2">
        <v>3587</v>
      </c>
      <c r="C114" s="2" t="s">
        <v>175</v>
      </c>
      <c r="D114" s="2">
        <v>735058.42</v>
      </c>
      <c r="E114" s="2">
        <v>6374.38</v>
      </c>
      <c r="F114" s="2">
        <v>741432.8</v>
      </c>
      <c r="G114" s="2">
        <f t="shared" ca="1" si="3"/>
        <v>8</v>
      </c>
    </row>
    <row r="115" spans="1:8" hidden="1" outlineLevel="2" x14ac:dyDescent="0.25">
      <c r="A115" s="2" t="s">
        <v>7</v>
      </c>
      <c r="B115" s="2">
        <v>3589</v>
      </c>
      <c r="C115" s="2" t="s">
        <v>175</v>
      </c>
      <c r="D115" s="2">
        <v>786237.1</v>
      </c>
      <c r="E115" s="2">
        <v>8195.43</v>
      </c>
      <c r="F115" s="2">
        <v>794432.53</v>
      </c>
      <c r="G115" s="2">
        <f t="shared" ca="1" si="3"/>
        <v>8</v>
      </c>
    </row>
    <row r="116" spans="1:8" outlineLevel="1" collapsed="1" x14ac:dyDescent="0.25">
      <c r="A116" s="3" t="s">
        <v>209</v>
      </c>
      <c r="B116" s="2"/>
      <c r="C116" s="2"/>
      <c r="D116" s="2"/>
      <c r="E116" s="2"/>
      <c r="F116" s="2">
        <f>SUBTOTAL(9,F105:F115)</f>
        <v>1681774.25</v>
      </c>
      <c r="G116" s="2"/>
      <c r="H116" s="2" t="s">
        <v>248</v>
      </c>
    </row>
    <row r="117" spans="1:8" hidden="1" outlineLevel="2" x14ac:dyDescent="0.25">
      <c r="A117" s="2" t="s">
        <v>68</v>
      </c>
      <c r="B117" s="2">
        <v>2648</v>
      </c>
      <c r="C117" s="2" t="s">
        <v>66</v>
      </c>
      <c r="D117" s="2">
        <v>13050.88</v>
      </c>
      <c r="E117" s="2">
        <v>2349.16</v>
      </c>
      <c r="F117" s="2">
        <v>15400.04</v>
      </c>
      <c r="G117" s="2">
        <f ca="1">TODAY()-C117</f>
        <v>133</v>
      </c>
    </row>
    <row r="118" spans="1:8" hidden="1" outlineLevel="2" x14ac:dyDescent="0.25">
      <c r="A118" s="2" t="s">
        <v>68</v>
      </c>
      <c r="B118" s="2">
        <v>2724</v>
      </c>
      <c r="C118" s="2" t="s">
        <v>73</v>
      </c>
      <c r="D118" s="2">
        <v>3500</v>
      </c>
      <c r="E118" s="2">
        <v>630</v>
      </c>
      <c r="F118" s="2">
        <v>4130</v>
      </c>
      <c r="G118" s="2">
        <f ca="1">TODAY()-C118</f>
        <v>126</v>
      </c>
    </row>
    <row r="119" spans="1:8" hidden="1" outlineLevel="2" x14ac:dyDescent="0.25">
      <c r="A119" s="2" t="s">
        <v>68</v>
      </c>
      <c r="B119" s="2">
        <v>2943</v>
      </c>
      <c r="C119" s="2" t="s">
        <v>95</v>
      </c>
      <c r="D119" s="2">
        <v>5200</v>
      </c>
      <c r="E119" s="2">
        <v>936</v>
      </c>
      <c r="F119" s="2">
        <v>6136</v>
      </c>
      <c r="G119" s="2">
        <f ca="1">TODAY()-C119</f>
        <v>98</v>
      </c>
    </row>
    <row r="120" spans="1:8" outlineLevel="1" collapsed="1" x14ac:dyDescent="0.25">
      <c r="A120" s="3" t="s">
        <v>210</v>
      </c>
      <c r="B120" s="2"/>
      <c r="C120" s="2"/>
      <c r="D120" s="2"/>
      <c r="E120" s="2"/>
      <c r="F120" s="2">
        <f>SUBTOTAL(9,F117:F119)</f>
        <v>25666.04</v>
      </c>
      <c r="G120" s="2"/>
      <c r="H120" s="2" t="s">
        <v>247</v>
      </c>
    </row>
    <row r="121" spans="1:8" hidden="1" outlineLevel="2" x14ac:dyDescent="0.25">
      <c r="A121" s="4" t="s">
        <v>136</v>
      </c>
      <c r="B121" s="4">
        <v>3265</v>
      </c>
      <c r="C121" s="4" t="s">
        <v>135</v>
      </c>
      <c r="D121" s="4">
        <v>638051.1</v>
      </c>
      <c r="E121" s="4">
        <v>17120.54</v>
      </c>
      <c r="F121" s="4">
        <v>655171.64</v>
      </c>
      <c r="G121" s="4">
        <f t="shared" ref="G121:G130" ca="1" si="4">TODAY()-C121</f>
        <v>53</v>
      </c>
    </row>
    <row r="122" spans="1:8" hidden="1" outlineLevel="2" x14ac:dyDescent="0.25">
      <c r="A122" s="4" t="s">
        <v>136</v>
      </c>
      <c r="B122" s="4">
        <v>3406</v>
      </c>
      <c r="C122" s="4" t="s">
        <v>151</v>
      </c>
      <c r="D122" s="4">
        <v>631417.15</v>
      </c>
      <c r="E122" s="4">
        <v>17388.7</v>
      </c>
      <c r="F122" s="4">
        <v>648805.85</v>
      </c>
      <c r="G122" s="4">
        <f t="shared" ca="1" si="4"/>
        <v>36</v>
      </c>
    </row>
    <row r="123" spans="1:8" hidden="1" outlineLevel="2" x14ac:dyDescent="0.25">
      <c r="A123" s="4" t="s">
        <v>136</v>
      </c>
      <c r="B123" s="4">
        <v>3463</v>
      </c>
      <c r="C123" s="4" t="s">
        <v>157</v>
      </c>
      <c r="D123" s="4">
        <v>655726.5</v>
      </c>
      <c r="E123" s="4">
        <v>19020.419999999998</v>
      </c>
      <c r="F123" s="4">
        <v>674746.92</v>
      </c>
      <c r="G123" s="4">
        <f t="shared" ca="1" si="4"/>
        <v>24</v>
      </c>
    </row>
    <row r="124" spans="1:8" hidden="1" outlineLevel="2" x14ac:dyDescent="0.25">
      <c r="A124" s="4" t="s">
        <v>136</v>
      </c>
      <c r="B124" s="4">
        <v>3464</v>
      </c>
      <c r="C124" s="4" t="s">
        <v>157</v>
      </c>
      <c r="D124" s="4">
        <v>655726.5</v>
      </c>
      <c r="E124" s="4">
        <v>19020.419999999998</v>
      </c>
      <c r="F124" s="4">
        <v>674746.92</v>
      </c>
      <c r="G124" s="4">
        <f t="shared" ca="1" si="4"/>
        <v>24</v>
      </c>
    </row>
    <row r="125" spans="1:8" hidden="1" outlineLevel="2" x14ac:dyDescent="0.25">
      <c r="A125" s="4" t="s">
        <v>136</v>
      </c>
      <c r="B125" s="4">
        <v>3467</v>
      </c>
      <c r="C125" s="4" t="s">
        <v>158</v>
      </c>
      <c r="D125" s="4">
        <v>640226.5</v>
      </c>
      <c r="E125" s="4">
        <v>16230.42</v>
      </c>
      <c r="F125" s="4">
        <v>656456.92000000004</v>
      </c>
      <c r="G125" s="4">
        <f t="shared" ca="1" si="4"/>
        <v>23</v>
      </c>
    </row>
    <row r="126" spans="1:8" hidden="1" outlineLevel="2" x14ac:dyDescent="0.25">
      <c r="A126" s="4" t="s">
        <v>136</v>
      </c>
      <c r="B126" s="4">
        <v>3468</v>
      </c>
      <c r="C126" s="4" t="s">
        <v>158</v>
      </c>
      <c r="D126" s="4">
        <v>640726.5</v>
      </c>
      <c r="E126" s="4">
        <v>16320.42</v>
      </c>
      <c r="F126" s="4">
        <v>657046.92000000004</v>
      </c>
      <c r="G126" s="4">
        <f t="shared" ca="1" si="4"/>
        <v>23</v>
      </c>
    </row>
    <row r="127" spans="1:8" hidden="1" outlineLevel="2" x14ac:dyDescent="0.25">
      <c r="A127" s="4" t="s">
        <v>136</v>
      </c>
      <c r="B127" s="4">
        <v>3469</v>
      </c>
      <c r="C127" s="4" t="s">
        <v>158</v>
      </c>
      <c r="D127" s="4">
        <v>268974.5</v>
      </c>
      <c r="E127" s="4">
        <v>16848</v>
      </c>
      <c r="F127" s="4">
        <v>285822.5</v>
      </c>
      <c r="G127" s="4">
        <f t="shared" ca="1" si="4"/>
        <v>23</v>
      </c>
    </row>
    <row r="128" spans="1:8" hidden="1" outlineLevel="2" x14ac:dyDescent="0.25">
      <c r="A128" s="4" t="s">
        <v>136</v>
      </c>
      <c r="B128" s="4">
        <v>3489</v>
      </c>
      <c r="C128" s="4" t="s">
        <v>163</v>
      </c>
      <c r="D128" s="4">
        <v>5500</v>
      </c>
      <c r="E128" s="4">
        <v>990</v>
      </c>
      <c r="F128" s="4">
        <v>6490</v>
      </c>
      <c r="G128" s="4">
        <f t="shared" ca="1" si="4"/>
        <v>18</v>
      </c>
    </row>
    <row r="129" spans="1:8" hidden="1" outlineLevel="2" x14ac:dyDescent="0.25">
      <c r="A129" s="4" t="s">
        <v>136</v>
      </c>
      <c r="B129" s="4">
        <v>3597</v>
      </c>
      <c r="C129" s="4" t="s">
        <v>175</v>
      </c>
      <c r="D129" s="4">
        <v>703560.6</v>
      </c>
      <c r="E129" s="4">
        <v>28111.07</v>
      </c>
      <c r="F129" s="4">
        <v>731671.67</v>
      </c>
      <c r="G129" s="4">
        <f t="shared" ca="1" si="4"/>
        <v>8</v>
      </c>
    </row>
    <row r="130" spans="1:8" hidden="1" outlineLevel="2" x14ac:dyDescent="0.25">
      <c r="A130" s="4" t="s">
        <v>136</v>
      </c>
      <c r="B130" s="4">
        <v>3598</v>
      </c>
      <c r="C130" s="4" t="s">
        <v>175</v>
      </c>
      <c r="D130" s="4">
        <v>696060.6</v>
      </c>
      <c r="E130" s="4">
        <v>26761.07</v>
      </c>
      <c r="F130" s="4">
        <v>722821.67</v>
      </c>
      <c r="G130" s="4">
        <f t="shared" ca="1" si="4"/>
        <v>8</v>
      </c>
    </row>
    <row r="131" spans="1:8" outlineLevel="1" collapsed="1" x14ac:dyDescent="0.25">
      <c r="A131" s="6" t="s">
        <v>211</v>
      </c>
      <c r="B131" s="4"/>
      <c r="C131" s="4"/>
      <c r="D131" s="4"/>
      <c r="E131" s="4"/>
      <c r="F131" s="6">
        <f>SUBTOTAL(9,F121:F130)</f>
        <v>5713781.0099999998</v>
      </c>
      <c r="G131" s="4"/>
      <c r="H131" s="2" t="s">
        <v>250</v>
      </c>
    </row>
    <row r="132" spans="1:8" hidden="1" outlineLevel="2" x14ac:dyDescent="0.25">
      <c r="A132" s="2" t="s">
        <v>21</v>
      </c>
      <c r="B132" s="2">
        <v>1626</v>
      </c>
      <c r="C132" s="2" t="s">
        <v>20</v>
      </c>
      <c r="D132" s="2">
        <v>3000</v>
      </c>
      <c r="E132" s="2">
        <v>540</v>
      </c>
      <c r="F132" s="2">
        <v>3540</v>
      </c>
      <c r="G132" s="2">
        <f t="shared" ref="G132:G152" ca="1" si="5">TODAY()-C132</f>
        <v>259</v>
      </c>
    </row>
    <row r="133" spans="1:8" hidden="1" outlineLevel="2" x14ac:dyDescent="0.25">
      <c r="A133" s="2" t="s">
        <v>21</v>
      </c>
      <c r="B133" s="2">
        <v>131</v>
      </c>
      <c r="C133" s="2" t="s">
        <v>24</v>
      </c>
      <c r="D133" s="2">
        <v>329970.17</v>
      </c>
      <c r="E133" s="2">
        <v>0</v>
      </c>
      <c r="F133" s="2">
        <v>329970.17</v>
      </c>
      <c r="G133" s="2">
        <f t="shared" ca="1" si="5"/>
        <v>251</v>
      </c>
    </row>
    <row r="134" spans="1:8" hidden="1" outlineLevel="2" x14ac:dyDescent="0.25">
      <c r="A134" s="2" t="s">
        <v>21</v>
      </c>
      <c r="B134" s="2">
        <v>132</v>
      </c>
      <c r="C134" s="2" t="s">
        <v>24</v>
      </c>
      <c r="D134" s="2">
        <v>289522.3</v>
      </c>
      <c r="E134" s="2">
        <v>0</v>
      </c>
      <c r="F134" s="2">
        <v>289522.3</v>
      </c>
      <c r="G134" s="2">
        <f t="shared" ca="1" si="5"/>
        <v>251</v>
      </c>
    </row>
    <row r="135" spans="1:8" hidden="1" outlineLevel="2" x14ac:dyDescent="0.25">
      <c r="A135" s="2" t="s">
        <v>21</v>
      </c>
      <c r="B135" s="2">
        <v>1728</v>
      </c>
      <c r="C135" s="2" t="s">
        <v>26</v>
      </c>
      <c r="D135" s="2">
        <v>3000</v>
      </c>
      <c r="E135" s="2">
        <v>540</v>
      </c>
      <c r="F135" s="2">
        <v>3540</v>
      </c>
      <c r="G135" s="2">
        <f t="shared" ca="1" si="5"/>
        <v>245</v>
      </c>
    </row>
    <row r="136" spans="1:8" hidden="1" outlineLevel="2" x14ac:dyDescent="0.25">
      <c r="A136" s="2" t="s">
        <v>21</v>
      </c>
      <c r="B136" s="2">
        <v>2560</v>
      </c>
      <c r="C136" s="2" t="s">
        <v>61</v>
      </c>
      <c r="D136" s="2">
        <v>9475</v>
      </c>
      <c r="E136" s="2">
        <v>1705.5</v>
      </c>
      <c r="F136" s="2">
        <v>11180.5</v>
      </c>
      <c r="G136" s="2">
        <f t="shared" ca="1" si="5"/>
        <v>143</v>
      </c>
    </row>
    <row r="137" spans="1:8" hidden="1" outlineLevel="2" x14ac:dyDescent="0.25">
      <c r="A137" s="2" t="s">
        <v>21</v>
      </c>
      <c r="B137" s="2">
        <v>2935</v>
      </c>
      <c r="C137" s="2" t="s">
        <v>93</v>
      </c>
      <c r="D137" s="2">
        <v>729341.86</v>
      </c>
      <c r="E137" s="2">
        <v>8919.64</v>
      </c>
      <c r="F137" s="2">
        <v>738261.5</v>
      </c>
      <c r="G137" s="2">
        <f t="shared" ca="1" si="5"/>
        <v>99</v>
      </c>
    </row>
    <row r="138" spans="1:8" hidden="1" outlineLevel="2" x14ac:dyDescent="0.25">
      <c r="A138" s="2" t="s">
        <v>21</v>
      </c>
      <c r="B138" s="2">
        <v>2993</v>
      </c>
      <c r="C138" s="2" t="s">
        <v>105</v>
      </c>
      <c r="D138" s="2">
        <v>1221.79</v>
      </c>
      <c r="E138" s="2">
        <v>219.92</v>
      </c>
      <c r="F138" s="2">
        <v>1441.71</v>
      </c>
      <c r="G138" s="2">
        <f t="shared" ca="1" si="5"/>
        <v>88</v>
      </c>
    </row>
    <row r="139" spans="1:8" hidden="1" outlineLevel="2" x14ac:dyDescent="0.25">
      <c r="A139" s="2" t="s">
        <v>21</v>
      </c>
      <c r="B139" s="2">
        <v>3086</v>
      </c>
      <c r="C139" s="2" t="s">
        <v>119</v>
      </c>
      <c r="D139" s="2">
        <v>583975.38</v>
      </c>
      <c r="E139" s="2">
        <v>4929.76</v>
      </c>
      <c r="F139" s="2">
        <v>588905.14</v>
      </c>
      <c r="G139" s="2">
        <f t="shared" ca="1" si="5"/>
        <v>74</v>
      </c>
    </row>
    <row r="140" spans="1:8" hidden="1" outlineLevel="2" x14ac:dyDescent="0.25">
      <c r="A140" s="2" t="s">
        <v>21</v>
      </c>
      <c r="B140" s="2">
        <v>3120</v>
      </c>
      <c r="C140" s="2" t="s">
        <v>124</v>
      </c>
      <c r="D140" s="2">
        <v>796322.9</v>
      </c>
      <c r="E140" s="2">
        <v>8154.36</v>
      </c>
      <c r="F140" s="2">
        <v>804477.26</v>
      </c>
      <c r="G140" s="2">
        <f t="shared" ca="1" si="5"/>
        <v>70</v>
      </c>
    </row>
    <row r="141" spans="1:8" hidden="1" outlineLevel="2" x14ac:dyDescent="0.25">
      <c r="A141" s="2" t="s">
        <v>21</v>
      </c>
      <c r="B141" s="2">
        <v>178</v>
      </c>
      <c r="C141" s="2" t="s">
        <v>96</v>
      </c>
      <c r="D141" s="2">
        <v>284106.34999999998</v>
      </c>
      <c r="E141" s="2">
        <v>0</v>
      </c>
      <c r="F141" s="2">
        <v>284106.34999999998</v>
      </c>
      <c r="G141" s="2">
        <f t="shared" ca="1" si="5"/>
        <v>95</v>
      </c>
    </row>
    <row r="142" spans="1:8" hidden="1" outlineLevel="2" x14ac:dyDescent="0.25">
      <c r="A142" s="2" t="s">
        <v>21</v>
      </c>
      <c r="B142" s="2">
        <v>3168</v>
      </c>
      <c r="C142" s="2" t="s">
        <v>96</v>
      </c>
      <c r="D142" s="2">
        <v>20357.28</v>
      </c>
      <c r="E142" s="2">
        <v>3664.32</v>
      </c>
      <c r="F142" s="2">
        <v>24021.599999999999</v>
      </c>
      <c r="G142" s="2">
        <f t="shared" ca="1" si="5"/>
        <v>95</v>
      </c>
    </row>
    <row r="143" spans="1:8" hidden="1" outlineLevel="2" x14ac:dyDescent="0.25">
      <c r="A143" s="2" t="s">
        <v>21</v>
      </c>
      <c r="B143" s="2">
        <v>3169</v>
      </c>
      <c r="C143" s="2" t="s">
        <v>96</v>
      </c>
      <c r="D143" s="2">
        <v>104716.98</v>
      </c>
      <c r="E143" s="2">
        <v>18849.060000000001</v>
      </c>
      <c r="F143" s="2">
        <v>123566.04</v>
      </c>
      <c r="G143" s="2">
        <f t="shared" ca="1" si="5"/>
        <v>95</v>
      </c>
    </row>
    <row r="144" spans="1:8" hidden="1" outlineLevel="2" x14ac:dyDescent="0.25">
      <c r="A144" s="2" t="s">
        <v>21</v>
      </c>
      <c r="B144" s="2">
        <v>179</v>
      </c>
      <c r="C144" s="2" t="s">
        <v>96</v>
      </c>
      <c r="D144" s="2">
        <v>280131.28999999998</v>
      </c>
      <c r="E144" s="2">
        <v>0</v>
      </c>
      <c r="F144" s="2">
        <v>280131.28999999998</v>
      </c>
      <c r="G144" s="2">
        <f t="shared" ca="1" si="5"/>
        <v>95</v>
      </c>
    </row>
    <row r="145" spans="1:8" hidden="1" outlineLevel="2" x14ac:dyDescent="0.25">
      <c r="A145" s="2" t="s">
        <v>21</v>
      </c>
      <c r="B145" s="2">
        <v>3203</v>
      </c>
      <c r="C145" s="2" t="s">
        <v>129</v>
      </c>
      <c r="D145" s="2">
        <v>12600</v>
      </c>
      <c r="E145" s="2">
        <v>2268</v>
      </c>
      <c r="F145" s="2">
        <v>14868</v>
      </c>
      <c r="G145" s="2">
        <f t="shared" ca="1" si="5"/>
        <v>60</v>
      </c>
    </row>
    <row r="146" spans="1:8" hidden="1" outlineLevel="2" x14ac:dyDescent="0.25">
      <c r="A146" s="2" t="s">
        <v>21</v>
      </c>
      <c r="B146" s="2">
        <v>3300</v>
      </c>
      <c r="C146" s="2" t="s">
        <v>138</v>
      </c>
      <c r="D146" s="2">
        <v>793803.59</v>
      </c>
      <c r="E146" s="2">
        <v>6646.84</v>
      </c>
      <c r="F146" s="2">
        <v>800450.43</v>
      </c>
      <c r="G146" s="2">
        <f t="shared" ca="1" si="5"/>
        <v>49</v>
      </c>
    </row>
    <row r="147" spans="1:8" hidden="1" outlineLevel="2" x14ac:dyDescent="0.25">
      <c r="A147" s="2" t="s">
        <v>21</v>
      </c>
      <c r="B147" s="2">
        <v>3355</v>
      </c>
      <c r="C147" s="2" t="s">
        <v>142</v>
      </c>
      <c r="D147" s="2">
        <v>734383.6</v>
      </c>
      <c r="E147" s="2">
        <v>7980.92</v>
      </c>
      <c r="F147" s="2">
        <v>742364.52</v>
      </c>
      <c r="G147" s="2">
        <f t="shared" ca="1" si="5"/>
        <v>43</v>
      </c>
    </row>
    <row r="148" spans="1:8" hidden="1" outlineLevel="2" x14ac:dyDescent="0.25">
      <c r="A148" s="2" t="s">
        <v>21</v>
      </c>
      <c r="B148" s="2">
        <v>192</v>
      </c>
      <c r="C148" s="2" t="s">
        <v>146</v>
      </c>
      <c r="D148" s="2">
        <v>661669.86</v>
      </c>
      <c r="E148" s="2">
        <v>0</v>
      </c>
      <c r="F148" s="2">
        <v>661669.86</v>
      </c>
      <c r="G148" s="2">
        <f t="shared" ca="1" si="5"/>
        <v>40</v>
      </c>
    </row>
    <row r="149" spans="1:8" hidden="1" outlineLevel="2" x14ac:dyDescent="0.25">
      <c r="A149" s="2" t="s">
        <v>21</v>
      </c>
      <c r="B149" s="2">
        <v>193</v>
      </c>
      <c r="C149" s="2" t="s">
        <v>146</v>
      </c>
      <c r="D149" s="2">
        <v>566022.39</v>
      </c>
      <c r="E149" s="2">
        <v>0</v>
      </c>
      <c r="F149" s="2">
        <v>566022.39</v>
      </c>
      <c r="G149" s="2">
        <f t="shared" ca="1" si="5"/>
        <v>40</v>
      </c>
    </row>
    <row r="150" spans="1:8" hidden="1" outlineLevel="2" x14ac:dyDescent="0.25">
      <c r="A150" s="2" t="s">
        <v>21</v>
      </c>
      <c r="B150" s="2">
        <v>194</v>
      </c>
      <c r="C150" s="2" t="s">
        <v>146</v>
      </c>
      <c r="D150" s="2">
        <v>577194.23</v>
      </c>
      <c r="E150" s="2">
        <v>0</v>
      </c>
      <c r="F150" s="2">
        <v>577194.23</v>
      </c>
      <c r="G150" s="2">
        <f t="shared" ca="1" si="5"/>
        <v>40</v>
      </c>
    </row>
    <row r="151" spans="1:8" hidden="1" outlineLevel="2" x14ac:dyDescent="0.25">
      <c r="A151" s="2" t="s">
        <v>21</v>
      </c>
      <c r="B151" s="2">
        <v>3457</v>
      </c>
      <c r="C151" s="2" t="s">
        <v>157</v>
      </c>
      <c r="D151" s="2">
        <v>3000</v>
      </c>
      <c r="E151" s="2">
        <v>540</v>
      </c>
      <c r="F151" s="2">
        <v>3540</v>
      </c>
      <c r="G151" s="2">
        <f t="shared" ca="1" si="5"/>
        <v>24</v>
      </c>
    </row>
    <row r="152" spans="1:8" hidden="1" outlineLevel="2" x14ac:dyDescent="0.25">
      <c r="A152" s="2" t="s">
        <v>21</v>
      </c>
      <c r="B152" s="2">
        <v>3588</v>
      </c>
      <c r="C152" s="2" t="s">
        <v>175</v>
      </c>
      <c r="D152" s="2">
        <v>959419.49</v>
      </c>
      <c r="E152" s="2">
        <v>11696.88</v>
      </c>
      <c r="F152" s="2">
        <v>971116.37</v>
      </c>
      <c r="G152" s="2">
        <f t="shared" ca="1" si="5"/>
        <v>8</v>
      </c>
    </row>
    <row r="153" spans="1:8" outlineLevel="1" collapsed="1" x14ac:dyDescent="0.25">
      <c r="A153" s="3" t="s">
        <v>212</v>
      </c>
      <c r="B153" s="2"/>
      <c r="C153" s="2"/>
      <c r="D153" s="2"/>
      <c r="E153" s="2"/>
      <c r="F153" s="2">
        <f>SUBTOTAL(9,F132:F152)</f>
        <v>7819889.6600000011</v>
      </c>
      <c r="G153" s="2"/>
      <c r="H153" s="2" t="s">
        <v>247</v>
      </c>
    </row>
    <row r="154" spans="1:8" hidden="1" outlineLevel="2" x14ac:dyDescent="0.25">
      <c r="A154" s="4" t="s">
        <v>150</v>
      </c>
      <c r="B154" s="4">
        <v>3385</v>
      </c>
      <c r="C154" s="4" t="s">
        <v>149</v>
      </c>
      <c r="D154" s="4">
        <v>13170</v>
      </c>
      <c r="E154" s="4">
        <v>2370.6</v>
      </c>
      <c r="F154" s="4">
        <v>15540.6</v>
      </c>
      <c r="G154" s="5">
        <f ca="1">TODAY()-C154</f>
        <v>37</v>
      </c>
    </row>
    <row r="155" spans="1:8" hidden="1" outlineLevel="2" x14ac:dyDescent="0.25">
      <c r="A155" s="4" t="s">
        <v>150</v>
      </c>
      <c r="B155" s="4">
        <v>3395</v>
      </c>
      <c r="C155" s="4" t="s">
        <v>149</v>
      </c>
      <c r="D155" s="4">
        <v>13135.5</v>
      </c>
      <c r="E155" s="4">
        <v>2364.39</v>
      </c>
      <c r="F155" s="4">
        <v>15499.89</v>
      </c>
      <c r="G155" s="5">
        <f ca="1">TODAY()-C155</f>
        <v>37</v>
      </c>
    </row>
    <row r="156" spans="1:8" hidden="1" outlineLevel="2" x14ac:dyDescent="0.25">
      <c r="A156" s="4" t="s">
        <v>150</v>
      </c>
      <c r="B156" s="4">
        <v>3609</v>
      </c>
      <c r="C156" s="4" t="s">
        <v>175</v>
      </c>
      <c r="D156" s="4">
        <v>15310.5</v>
      </c>
      <c r="E156" s="4">
        <v>2755.89</v>
      </c>
      <c r="F156" s="4">
        <v>18066.39</v>
      </c>
      <c r="G156" s="4">
        <f ca="1">TODAY()-C156</f>
        <v>8</v>
      </c>
    </row>
    <row r="157" spans="1:8" outlineLevel="1" collapsed="1" x14ac:dyDescent="0.25">
      <c r="A157" s="6" t="s">
        <v>213</v>
      </c>
      <c r="B157" s="4"/>
      <c r="C157" s="4"/>
      <c r="D157" s="4"/>
      <c r="E157" s="4"/>
      <c r="F157" s="4">
        <f>SUBTOTAL(9,F154:F156)</f>
        <v>49106.879999999997</v>
      </c>
      <c r="G157" s="4"/>
      <c r="H157" s="2" t="s">
        <v>249</v>
      </c>
    </row>
    <row r="158" spans="1:8" hidden="1" outlineLevel="2" x14ac:dyDescent="0.25">
      <c r="A158" s="2" t="s">
        <v>58</v>
      </c>
      <c r="B158" s="2">
        <v>2510</v>
      </c>
      <c r="C158" s="2" t="s">
        <v>57</v>
      </c>
      <c r="D158" s="2">
        <v>1759862.52</v>
      </c>
      <c r="E158" s="2">
        <v>38824.82</v>
      </c>
      <c r="F158" s="2">
        <v>1798687.34</v>
      </c>
      <c r="G158" s="2">
        <f t="shared" ref="G158:G189" ca="1" si="6">TODAY()-C158</f>
        <v>146</v>
      </c>
    </row>
    <row r="159" spans="1:8" hidden="1" outlineLevel="2" x14ac:dyDescent="0.25">
      <c r="A159" s="2" t="s">
        <v>58</v>
      </c>
      <c r="B159" s="2">
        <v>2512</v>
      </c>
      <c r="C159" s="2" t="s">
        <v>57</v>
      </c>
      <c r="D159" s="2">
        <v>929894.15</v>
      </c>
      <c r="E159" s="2">
        <v>11033.04</v>
      </c>
      <c r="F159" s="2">
        <v>940927.19</v>
      </c>
      <c r="G159" s="2">
        <f t="shared" ca="1" si="6"/>
        <v>146</v>
      </c>
    </row>
    <row r="160" spans="1:8" hidden="1" outlineLevel="2" x14ac:dyDescent="0.25">
      <c r="A160" s="2" t="s">
        <v>58</v>
      </c>
      <c r="B160" s="2">
        <v>2513</v>
      </c>
      <c r="C160" s="2" t="s">
        <v>57</v>
      </c>
      <c r="D160" s="2">
        <v>723795.61</v>
      </c>
      <c r="E160" s="2">
        <v>8679.32</v>
      </c>
      <c r="F160" s="2">
        <v>732474.93</v>
      </c>
      <c r="G160" s="2">
        <f t="shared" ca="1" si="6"/>
        <v>146</v>
      </c>
    </row>
    <row r="161" spans="1:7" hidden="1" outlineLevel="2" x14ac:dyDescent="0.25">
      <c r="A161" s="2" t="s">
        <v>58</v>
      </c>
      <c r="B161" s="2">
        <v>2527</v>
      </c>
      <c r="C161" s="2" t="s">
        <v>59</v>
      </c>
      <c r="D161" s="2">
        <v>699684.54</v>
      </c>
      <c r="E161" s="2">
        <v>7929.98</v>
      </c>
      <c r="F161" s="2">
        <v>707614.52</v>
      </c>
      <c r="G161" s="2">
        <f t="shared" ca="1" si="6"/>
        <v>144</v>
      </c>
    </row>
    <row r="162" spans="1:7" hidden="1" outlineLevel="2" x14ac:dyDescent="0.25">
      <c r="A162" s="2" t="s">
        <v>58</v>
      </c>
      <c r="B162" s="2">
        <v>2548</v>
      </c>
      <c r="C162" s="2" t="s">
        <v>60</v>
      </c>
      <c r="D162" s="2">
        <v>441773.55</v>
      </c>
      <c r="E162" s="2">
        <v>7895.14</v>
      </c>
      <c r="F162" s="2">
        <v>449668.69</v>
      </c>
      <c r="G162" s="2">
        <f t="shared" ca="1" si="6"/>
        <v>142</v>
      </c>
    </row>
    <row r="163" spans="1:7" hidden="1" outlineLevel="2" x14ac:dyDescent="0.25">
      <c r="A163" s="2" t="s">
        <v>58</v>
      </c>
      <c r="B163" s="2">
        <v>2573</v>
      </c>
      <c r="C163" s="2" t="s">
        <v>62</v>
      </c>
      <c r="D163" s="2">
        <v>12890.71</v>
      </c>
      <c r="E163" s="2">
        <v>2320.3200000000002</v>
      </c>
      <c r="F163" s="2">
        <v>15211.03</v>
      </c>
      <c r="G163" s="2">
        <f t="shared" ca="1" si="6"/>
        <v>141</v>
      </c>
    </row>
    <row r="164" spans="1:7" hidden="1" outlineLevel="2" x14ac:dyDescent="0.25">
      <c r="A164" s="2" t="s">
        <v>58</v>
      </c>
      <c r="B164" s="2">
        <v>2589</v>
      </c>
      <c r="C164" s="2" t="s">
        <v>64</v>
      </c>
      <c r="D164" s="2">
        <v>1633477.54</v>
      </c>
      <c r="E164" s="2">
        <v>19527.86</v>
      </c>
      <c r="F164" s="2">
        <v>1653005.4</v>
      </c>
      <c r="G164" s="2">
        <f t="shared" ca="1" si="6"/>
        <v>137</v>
      </c>
    </row>
    <row r="165" spans="1:7" hidden="1" outlineLevel="2" x14ac:dyDescent="0.25">
      <c r="A165" s="2" t="s">
        <v>58</v>
      </c>
      <c r="B165" s="2">
        <v>2635</v>
      </c>
      <c r="C165" s="2" t="s">
        <v>65</v>
      </c>
      <c r="D165" s="2">
        <v>651990.43999999994</v>
      </c>
      <c r="E165" s="2">
        <v>7920.94</v>
      </c>
      <c r="F165" s="2">
        <v>659911.38</v>
      </c>
      <c r="G165" s="2">
        <f t="shared" ca="1" si="6"/>
        <v>134</v>
      </c>
    </row>
    <row r="166" spans="1:7" hidden="1" outlineLevel="2" x14ac:dyDescent="0.25">
      <c r="A166" s="2" t="s">
        <v>58</v>
      </c>
      <c r="B166" s="2">
        <v>2690</v>
      </c>
      <c r="C166" s="2" t="s">
        <v>71</v>
      </c>
      <c r="D166" s="2">
        <v>723645.49</v>
      </c>
      <c r="E166" s="2">
        <v>6751.52</v>
      </c>
      <c r="F166" s="2">
        <v>730397.01</v>
      </c>
      <c r="G166" s="2">
        <f t="shared" ca="1" si="6"/>
        <v>129</v>
      </c>
    </row>
    <row r="167" spans="1:7" hidden="1" outlineLevel="2" x14ac:dyDescent="0.25">
      <c r="A167" s="2" t="s">
        <v>58</v>
      </c>
      <c r="B167" s="2">
        <v>2711</v>
      </c>
      <c r="C167" s="2" t="s">
        <v>71</v>
      </c>
      <c r="D167" s="2">
        <v>701870.26</v>
      </c>
      <c r="E167" s="2">
        <v>10097.94</v>
      </c>
      <c r="F167" s="2">
        <v>711968.2</v>
      </c>
      <c r="G167" s="2">
        <f t="shared" ca="1" si="6"/>
        <v>129</v>
      </c>
    </row>
    <row r="168" spans="1:7" hidden="1" outlineLevel="2" x14ac:dyDescent="0.25">
      <c r="A168" s="2" t="s">
        <v>58</v>
      </c>
      <c r="B168" s="2">
        <v>2748</v>
      </c>
      <c r="C168" s="2" t="s">
        <v>77</v>
      </c>
      <c r="D168" s="2">
        <v>647573.32999999996</v>
      </c>
      <c r="E168" s="2">
        <v>11270.92</v>
      </c>
      <c r="F168" s="2">
        <v>658844.25</v>
      </c>
      <c r="G168" s="2">
        <f t="shared" ca="1" si="6"/>
        <v>121</v>
      </c>
    </row>
    <row r="169" spans="1:7" hidden="1" outlineLevel="2" x14ac:dyDescent="0.25">
      <c r="A169" s="2" t="s">
        <v>58</v>
      </c>
      <c r="B169" s="2">
        <v>2981</v>
      </c>
      <c r="C169" s="2" t="s">
        <v>102</v>
      </c>
      <c r="D169" s="2">
        <v>3500</v>
      </c>
      <c r="E169" s="2">
        <v>630</v>
      </c>
      <c r="F169" s="2">
        <v>4130</v>
      </c>
      <c r="G169" s="2">
        <f t="shared" ca="1" si="6"/>
        <v>91</v>
      </c>
    </row>
    <row r="170" spans="1:7" hidden="1" outlineLevel="2" x14ac:dyDescent="0.25">
      <c r="A170" s="2" t="s">
        <v>58</v>
      </c>
      <c r="B170" s="2">
        <v>2990</v>
      </c>
      <c r="C170" s="2" t="s">
        <v>105</v>
      </c>
      <c r="D170" s="2">
        <v>5200</v>
      </c>
      <c r="E170" s="2">
        <v>936</v>
      </c>
      <c r="F170" s="2">
        <v>6136</v>
      </c>
      <c r="G170" s="2">
        <f t="shared" ca="1" si="6"/>
        <v>88</v>
      </c>
    </row>
    <row r="171" spans="1:7" hidden="1" outlineLevel="2" x14ac:dyDescent="0.25">
      <c r="A171" s="2" t="s">
        <v>58</v>
      </c>
      <c r="B171" s="2">
        <v>3030</v>
      </c>
      <c r="C171" s="2" t="s">
        <v>110</v>
      </c>
      <c r="D171" s="2">
        <v>737605.83</v>
      </c>
      <c r="E171" s="2">
        <v>8157.12</v>
      </c>
      <c r="F171" s="2">
        <v>745762.95</v>
      </c>
      <c r="G171" s="2">
        <f t="shared" ca="1" si="6"/>
        <v>85</v>
      </c>
    </row>
    <row r="172" spans="1:7" hidden="1" outlineLevel="2" x14ac:dyDescent="0.25">
      <c r="A172" s="2" t="s">
        <v>58</v>
      </c>
      <c r="B172" s="2">
        <v>3031</v>
      </c>
      <c r="C172" s="2" t="s">
        <v>110</v>
      </c>
      <c r="D172" s="2">
        <v>700200.83</v>
      </c>
      <c r="E172" s="2">
        <v>8337.1200000000008</v>
      </c>
      <c r="F172" s="2">
        <v>708537.95</v>
      </c>
      <c r="G172" s="2">
        <f t="shared" ca="1" si="6"/>
        <v>85</v>
      </c>
    </row>
    <row r="173" spans="1:7" hidden="1" outlineLevel="2" x14ac:dyDescent="0.25">
      <c r="A173" s="2" t="s">
        <v>58</v>
      </c>
      <c r="B173" s="2">
        <v>3089</v>
      </c>
      <c r="C173" s="2" t="s">
        <v>119</v>
      </c>
      <c r="D173" s="2">
        <v>692358.94</v>
      </c>
      <c r="E173" s="2">
        <v>8517.4</v>
      </c>
      <c r="F173" s="2">
        <v>700876.34</v>
      </c>
      <c r="G173" s="2">
        <f t="shared" ca="1" si="6"/>
        <v>74</v>
      </c>
    </row>
    <row r="174" spans="1:7" hidden="1" outlineLevel="2" x14ac:dyDescent="0.25">
      <c r="A174" s="2" t="s">
        <v>58</v>
      </c>
      <c r="B174" s="2">
        <v>3095</v>
      </c>
      <c r="C174" s="2" t="s">
        <v>120</v>
      </c>
      <c r="D174" s="2">
        <v>629453.51</v>
      </c>
      <c r="E174" s="2">
        <v>7950.98</v>
      </c>
      <c r="F174" s="2">
        <v>637404.49</v>
      </c>
      <c r="G174" s="2">
        <f t="shared" ca="1" si="6"/>
        <v>73</v>
      </c>
    </row>
    <row r="175" spans="1:7" hidden="1" outlineLevel="2" x14ac:dyDescent="0.25">
      <c r="A175" s="2" t="s">
        <v>58</v>
      </c>
      <c r="B175" s="2">
        <v>168</v>
      </c>
      <c r="C175" s="2" t="s">
        <v>96</v>
      </c>
      <c r="D175" s="2">
        <v>202047.82</v>
      </c>
      <c r="E175" s="2">
        <v>0</v>
      </c>
      <c r="F175" s="2">
        <v>202047.82</v>
      </c>
      <c r="G175" s="2">
        <f t="shared" ca="1" si="6"/>
        <v>95</v>
      </c>
    </row>
    <row r="176" spans="1:7" hidden="1" outlineLevel="2" x14ac:dyDescent="0.25">
      <c r="A176" s="2" t="s">
        <v>58</v>
      </c>
      <c r="B176" s="2">
        <v>3146</v>
      </c>
      <c r="C176" s="2" t="s">
        <v>96</v>
      </c>
      <c r="D176" s="2">
        <v>95750</v>
      </c>
      <c r="E176" s="2">
        <v>17235</v>
      </c>
      <c r="F176" s="2">
        <v>112985</v>
      </c>
      <c r="G176" s="2">
        <f t="shared" ca="1" si="6"/>
        <v>95</v>
      </c>
    </row>
    <row r="177" spans="1:7" hidden="1" outlineLevel="2" x14ac:dyDescent="0.25">
      <c r="A177" s="2" t="s">
        <v>58</v>
      </c>
      <c r="B177" s="2">
        <v>3147</v>
      </c>
      <c r="C177" s="2" t="s">
        <v>98</v>
      </c>
      <c r="D177" s="2">
        <v>95562.5</v>
      </c>
      <c r="E177" s="2">
        <v>17201.259999999998</v>
      </c>
      <c r="F177" s="2">
        <v>112763.76</v>
      </c>
      <c r="G177" s="2">
        <f t="shared" ca="1" si="6"/>
        <v>94</v>
      </c>
    </row>
    <row r="178" spans="1:7" hidden="1" outlineLevel="2" x14ac:dyDescent="0.25">
      <c r="A178" s="2" t="s">
        <v>58</v>
      </c>
      <c r="B178" s="2">
        <v>170</v>
      </c>
      <c r="C178" s="2" t="s">
        <v>96</v>
      </c>
      <c r="D178" s="2">
        <v>200432.1</v>
      </c>
      <c r="E178" s="2">
        <v>0</v>
      </c>
      <c r="F178" s="2">
        <v>200432.1</v>
      </c>
      <c r="G178" s="2">
        <f t="shared" ca="1" si="6"/>
        <v>95</v>
      </c>
    </row>
    <row r="179" spans="1:7" hidden="1" outlineLevel="2" x14ac:dyDescent="0.25">
      <c r="A179" s="2" t="s">
        <v>58</v>
      </c>
      <c r="B179" s="2">
        <v>171</v>
      </c>
      <c r="C179" s="2" t="s">
        <v>96</v>
      </c>
      <c r="D179" s="2">
        <v>145390.66</v>
      </c>
      <c r="E179" s="2">
        <v>0</v>
      </c>
      <c r="F179" s="2">
        <v>145390.66</v>
      </c>
      <c r="G179" s="2">
        <f t="shared" ca="1" si="6"/>
        <v>95</v>
      </c>
    </row>
    <row r="180" spans="1:7" hidden="1" outlineLevel="2" x14ac:dyDescent="0.25">
      <c r="A180" s="2" t="s">
        <v>58</v>
      </c>
      <c r="B180" s="2">
        <v>172</v>
      </c>
      <c r="C180" s="2" t="s">
        <v>96</v>
      </c>
      <c r="D180" s="2">
        <v>171426.36</v>
      </c>
      <c r="E180" s="2">
        <v>0</v>
      </c>
      <c r="F180" s="2">
        <v>171426.36</v>
      </c>
      <c r="G180" s="2">
        <f t="shared" ca="1" si="6"/>
        <v>95</v>
      </c>
    </row>
    <row r="181" spans="1:7" hidden="1" outlineLevel="2" x14ac:dyDescent="0.25">
      <c r="A181" s="2" t="s">
        <v>58</v>
      </c>
      <c r="B181" s="2">
        <v>3148</v>
      </c>
      <c r="C181" s="2" t="s">
        <v>96</v>
      </c>
      <c r="D181" s="2">
        <v>56264.63</v>
      </c>
      <c r="E181" s="2">
        <v>10127.620000000001</v>
      </c>
      <c r="F181" s="2">
        <v>66392.25</v>
      </c>
      <c r="G181" s="2">
        <f t="shared" ca="1" si="6"/>
        <v>95</v>
      </c>
    </row>
    <row r="182" spans="1:7" hidden="1" outlineLevel="2" x14ac:dyDescent="0.25">
      <c r="A182" s="2" t="s">
        <v>58</v>
      </c>
      <c r="B182" s="2">
        <v>173</v>
      </c>
      <c r="C182" s="2" t="s">
        <v>96</v>
      </c>
      <c r="D182" s="2">
        <v>152979.4</v>
      </c>
      <c r="E182" s="2">
        <v>0</v>
      </c>
      <c r="F182" s="2">
        <v>152979.4</v>
      </c>
      <c r="G182" s="2">
        <f t="shared" ca="1" si="6"/>
        <v>95</v>
      </c>
    </row>
    <row r="183" spans="1:7" hidden="1" outlineLevel="2" x14ac:dyDescent="0.25">
      <c r="A183" s="2" t="s">
        <v>58</v>
      </c>
      <c r="B183" s="2">
        <v>3149</v>
      </c>
      <c r="C183" s="2" t="s">
        <v>96</v>
      </c>
      <c r="D183" s="2">
        <v>110633.91</v>
      </c>
      <c r="E183" s="2">
        <v>19914.12</v>
      </c>
      <c r="F183" s="2">
        <v>130548.03</v>
      </c>
      <c r="G183" s="2">
        <f t="shared" ca="1" si="6"/>
        <v>95</v>
      </c>
    </row>
    <row r="184" spans="1:7" hidden="1" outlineLevel="2" x14ac:dyDescent="0.25">
      <c r="A184" s="2" t="s">
        <v>58</v>
      </c>
      <c r="B184" s="2">
        <v>174</v>
      </c>
      <c r="C184" s="2" t="s">
        <v>96</v>
      </c>
      <c r="D184" s="2">
        <v>180099.65</v>
      </c>
      <c r="E184" s="2">
        <v>0</v>
      </c>
      <c r="F184" s="2">
        <v>180099.65</v>
      </c>
      <c r="G184" s="2">
        <f t="shared" ca="1" si="6"/>
        <v>95</v>
      </c>
    </row>
    <row r="185" spans="1:7" hidden="1" outlineLevel="2" x14ac:dyDescent="0.25">
      <c r="A185" s="2" t="s">
        <v>58</v>
      </c>
      <c r="B185" s="2">
        <v>3150</v>
      </c>
      <c r="C185" s="2" t="s">
        <v>96</v>
      </c>
      <c r="D185" s="2">
        <v>310651.01</v>
      </c>
      <c r="E185" s="2">
        <v>55917.18</v>
      </c>
      <c r="F185" s="2">
        <v>366568.19</v>
      </c>
      <c r="G185" s="2">
        <f t="shared" ca="1" si="6"/>
        <v>95</v>
      </c>
    </row>
    <row r="186" spans="1:7" hidden="1" outlineLevel="2" x14ac:dyDescent="0.25">
      <c r="A186" s="2" t="s">
        <v>58</v>
      </c>
      <c r="B186" s="2">
        <v>3165</v>
      </c>
      <c r="C186" s="2" t="s">
        <v>96</v>
      </c>
      <c r="D186" s="2">
        <v>111786.01</v>
      </c>
      <c r="E186" s="2">
        <v>20121.5</v>
      </c>
      <c r="F186" s="2">
        <v>131907.51</v>
      </c>
      <c r="G186" s="2">
        <f t="shared" ca="1" si="6"/>
        <v>95</v>
      </c>
    </row>
    <row r="187" spans="1:7" hidden="1" outlineLevel="2" x14ac:dyDescent="0.25">
      <c r="A187" s="2" t="s">
        <v>58</v>
      </c>
      <c r="B187" s="2">
        <v>175</v>
      </c>
      <c r="C187" s="2" t="s">
        <v>96</v>
      </c>
      <c r="D187" s="2">
        <v>170246.57</v>
      </c>
      <c r="E187" s="2">
        <v>0</v>
      </c>
      <c r="F187" s="2">
        <v>170246.57</v>
      </c>
      <c r="G187" s="2">
        <f t="shared" ca="1" si="6"/>
        <v>95</v>
      </c>
    </row>
    <row r="188" spans="1:7" hidden="1" outlineLevel="2" x14ac:dyDescent="0.25">
      <c r="A188" s="2" t="s">
        <v>58</v>
      </c>
      <c r="B188" s="2">
        <v>3166</v>
      </c>
      <c r="C188" s="2" t="s">
        <v>96</v>
      </c>
      <c r="D188" s="2">
        <v>16572.36</v>
      </c>
      <c r="E188" s="2">
        <v>2983.02</v>
      </c>
      <c r="F188" s="2">
        <v>19555.38</v>
      </c>
      <c r="G188" s="2">
        <f t="shared" ca="1" si="6"/>
        <v>95</v>
      </c>
    </row>
    <row r="189" spans="1:7" hidden="1" outlineLevel="2" x14ac:dyDescent="0.25">
      <c r="A189" s="2" t="s">
        <v>58</v>
      </c>
      <c r="B189" s="2">
        <v>176</v>
      </c>
      <c r="C189" s="2" t="s">
        <v>96</v>
      </c>
      <c r="D189" s="2">
        <v>149871.91</v>
      </c>
      <c r="E189" s="2">
        <v>0</v>
      </c>
      <c r="F189" s="2">
        <v>149871.91</v>
      </c>
      <c r="G189" s="2">
        <f t="shared" ca="1" si="6"/>
        <v>95</v>
      </c>
    </row>
    <row r="190" spans="1:7" hidden="1" outlineLevel="2" x14ac:dyDescent="0.25">
      <c r="A190" s="2" t="s">
        <v>58</v>
      </c>
      <c r="B190" s="2">
        <v>3167</v>
      </c>
      <c r="C190" s="2" t="s">
        <v>96</v>
      </c>
      <c r="D190" s="2">
        <v>112786.44</v>
      </c>
      <c r="E190" s="2">
        <v>20301.560000000001</v>
      </c>
      <c r="F190" s="2">
        <v>133088</v>
      </c>
      <c r="G190" s="2">
        <f t="shared" ref="G190:G225" ca="1" si="7">TODAY()-C190</f>
        <v>95</v>
      </c>
    </row>
    <row r="191" spans="1:7" hidden="1" outlineLevel="2" x14ac:dyDescent="0.25">
      <c r="A191" s="2" t="s">
        <v>58</v>
      </c>
      <c r="B191" s="2">
        <v>177</v>
      </c>
      <c r="C191" s="2" t="s">
        <v>96</v>
      </c>
      <c r="D191" s="2">
        <v>158850.63</v>
      </c>
      <c r="E191" s="2">
        <v>0</v>
      </c>
      <c r="F191" s="2">
        <v>158850.63</v>
      </c>
      <c r="G191" s="2">
        <f t="shared" ca="1" si="7"/>
        <v>95</v>
      </c>
    </row>
    <row r="192" spans="1:7" hidden="1" outlineLevel="2" x14ac:dyDescent="0.25">
      <c r="A192" s="2" t="s">
        <v>58</v>
      </c>
      <c r="B192" s="2">
        <v>3170</v>
      </c>
      <c r="C192" s="2" t="s">
        <v>96</v>
      </c>
      <c r="D192" s="2">
        <v>108848.6</v>
      </c>
      <c r="E192" s="2">
        <v>19592.740000000002</v>
      </c>
      <c r="F192" s="2">
        <v>128441.34</v>
      </c>
      <c r="G192" s="2">
        <f t="shared" ca="1" si="7"/>
        <v>95</v>
      </c>
    </row>
    <row r="193" spans="1:7" hidden="1" outlineLevel="2" x14ac:dyDescent="0.25">
      <c r="A193" s="2" t="s">
        <v>58</v>
      </c>
      <c r="B193" s="2">
        <v>180</v>
      </c>
      <c r="C193" s="2" t="s">
        <v>96</v>
      </c>
      <c r="D193" s="2">
        <v>160631.73000000001</v>
      </c>
      <c r="E193" s="2">
        <v>0</v>
      </c>
      <c r="F193" s="2">
        <v>160631.73000000001</v>
      </c>
      <c r="G193" s="2">
        <f t="shared" ca="1" si="7"/>
        <v>95</v>
      </c>
    </row>
    <row r="194" spans="1:7" hidden="1" outlineLevel="2" x14ac:dyDescent="0.25">
      <c r="A194" s="2" t="s">
        <v>58</v>
      </c>
      <c r="B194" s="2">
        <v>3171</v>
      </c>
      <c r="C194" s="2" t="s">
        <v>96</v>
      </c>
      <c r="D194" s="2">
        <v>301165.26</v>
      </c>
      <c r="E194" s="2">
        <v>54209.760000000002</v>
      </c>
      <c r="F194" s="2">
        <v>355375.02</v>
      </c>
      <c r="G194" s="2">
        <f t="shared" ca="1" si="7"/>
        <v>95</v>
      </c>
    </row>
    <row r="195" spans="1:7" hidden="1" outlineLevel="2" x14ac:dyDescent="0.25">
      <c r="A195" s="2" t="s">
        <v>58</v>
      </c>
      <c r="B195" s="2">
        <v>181</v>
      </c>
      <c r="C195" s="2" t="s">
        <v>96</v>
      </c>
      <c r="D195" s="2">
        <v>172937.14</v>
      </c>
      <c r="E195" s="2">
        <v>0</v>
      </c>
      <c r="F195" s="2">
        <v>172937.14</v>
      </c>
      <c r="G195" s="2">
        <f t="shared" ca="1" si="7"/>
        <v>95</v>
      </c>
    </row>
    <row r="196" spans="1:7" hidden="1" outlineLevel="2" x14ac:dyDescent="0.25">
      <c r="A196" s="2" t="s">
        <v>58</v>
      </c>
      <c r="B196" s="2">
        <v>3172</v>
      </c>
      <c r="C196" s="2" t="s">
        <v>96</v>
      </c>
      <c r="D196" s="2">
        <v>107115.08</v>
      </c>
      <c r="E196" s="2">
        <v>19280.72</v>
      </c>
      <c r="F196" s="2">
        <v>126395.8</v>
      </c>
      <c r="G196" s="2">
        <f t="shared" ca="1" si="7"/>
        <v>95</v>
      </c>
    </row>
    <row r="197" spans="1:7" hidden="1" outlineLevel="2" x14ac:dyDescent="0.25">
      <c r="A197" s="2" t="s">
        <v>58</v>
      </c>
      <c r="B197" s="2">
        <v>182</v>
      </c>
      <c r="C197" s="2" t="s">
        <v>96</v>
      </c>
      <c r="D197" s="2">
        <v>142598.87</v>
      </c>
      <c r="E197" s="2">
        <v>0</v>
      </c>
      <c r="F197" s="2">
        <v>142598.87</v>
      </c>
      <c r="G197" s="2">
        <f t="shared" ca="1" si="7"/>
        <v>95</v>
      </c>
    </row>
    <row r="198" spans="1:7" hidden="1" outlineLevel="2" x14ac:dyDescent="0.25">
      <c r="A198" s="2" t="s">
        <v>58</v>
      </c>
      <c r="B198" s="2">
        <v>3173</v>
      </c>
      <c r="C198" s="2" t="s">
        <v>96</v>
      </c>
      <c r="D198" s="2">
        <v>13112.28</v>
      </c>
      <c r="E198" s="2">
        <v>2360.2199999999998</v>
      </c>
      <c r="F198" s="2">
        <v>15472.5</v>
      </c>
      <c r="G198" s="2">
        <f t="shared" ca="1" si="7"/>
        <v>95</v>
      </c>
    </row>
    <row r="199" spans="1:7" hidden="1" outlineLevel="2" x14ac:dyDescent="0.25">
      <c r="A199" s="2" t="s">
        <v>58</v>
      </c>
      <c r="B199" s="2">
        <v>183</v>
      </c>
      <c r="C199" s="2" t="s">
        <v>96</v>
      </c>
      <c r="D199" s="2">
        <v>164726.28</v>
      </c>
      <c r="E199" s="2">
        <v>0</v>
      </c>
      <c r="F199" s="2">
        <v>164726.28</v>
      </c>
      <c r="G199" s="2">
        <f t="shared" ca="1" si="7"/>
        <v>95</v>
      </c>
    </row>
    <row r="200" spans="1:7" hidden="1" outlineLevel="2" x14ac:dyDescent="0.25">
      <c r="A200" s="2" t="s">
        <v>58</v>
      </c>
      <c r="B200" s="2">
        <v>3174</v>
      </c>
      <c r="C200" s="2" t="s">
        <v>96</v>
      </c>
      <c r="D200" s="2">
        <v>13216.59</v>
      </c>
      <c r="E200" s="2">
        <v>2378.98</v>
      </c>
      <c r="F200" s="2">
        <v>15595.57</v>
      </c>
      <c r="G200" s="2">
        <f t="shared" ca="1" si="7"/>
        <v>95</v>
      </c>
    </row>
    <row r="201" spans="1:7" hidden="1" outlineLevel="2" x14ac:dyDescent="0.25">
      <c r="A201" s="2" t="s">
        <v>58</v>
      </c>
      <c r="B201" s="2">
        <v>184</v>
      </c>
      <c r="C201" s="2" t="s">
        <v>96</v>
      </c>
      <c r="D201" s="2">
        <v>158703.42000000001</v>
      </c>
      <c r="E201" s="2">
        <v>0</v>
      </c>
      <c r="F201" s="2">
        <v>158703.42000000001</v>
      </c>
      <c r="G201" s="2">
        <f t="shared" ca="1" si="7"/>
        <v>95</v>
      </c>
    </row>
    <row r="202" spans="1:7" hidden="1" outlineLevel="2" x14ac:dyDescent="0.25">
      <c r="A202" s="2" t="s">
        <v>58</v>
      </c>
      <c r="B202" s="2">
        <v>3175</v>
      </c>
      <c r="C202" s="2" t="s">
        <v>96</v>
      </c>
      <c r="D202" s="2">
        <v>13214.88</v>
      </c>
      <c r="E202" s="2">
        <v>2378.6799999999998</v>
      </c>
      <c r="F202" s="2">
        <v>15593.56</v>
      </c>
      <c r="G202" s="2">
        <f t="shared" ca="1" si="7"/>
        <v>95</v>
      </c>
    </row>
    <row r="203" spans="1:7" hidden="1" outlineLevel="2" x14ac:dyDescent="0.25">
      <c r="A203" s="2" t="s">
        <v>58</v>
      </c>
      <c r="B203" s="2">
        <v>185</v>
      </c>
      <c r="C203" s="2" t="s">
        <v>96</v>
      </c>
      <c r="D203" s="2">
        <v>143698.29999999999</v>
      </c>
      <c r="E203" s="2">
        <v>0</v>
      </c>
      <c r="F203" s="2">
        <v>143698.29999999999</v>
      </c>
      <c r="G203" s="2">
        <f t="shared" ca="1" si="7"/>
        <v>95</v>
      </c>
    </row>
    <row r="204" spans="1:7" hidden="1" outlineLevel="2" x14ac:dyDescent="0.25">
      <c r="A204" s="2" t="s">
        <v>58</v>
      </c>
      <c r="B204" s="2">
        <v>186</v>
      </c>
      <c r="C204" s="2" t="s">
        <v>96</v>
      </c>
      <c r="D204" s="2">
        <v>143029.78</v>
      </c>
      <c r="E204" s="2">
        <v>0</v>
      </c>
      <c r="F204" s="2">
        <v>143029.78</v>
      </c>
      <c r="G204" s="2">
        <f t="shared" ca="1" si="7"/>
        <v>95</v>
      </c>
    </row>
    <row r="205" spans="1:7" hidden="1" outlineLevel="2" x14ac:dyDescent="0.25">
      <c r="A205" s="2" t="s">
        <v>58</v>
      </c>
      <c r="B205" s="2">
        <v>3176</v>
      </c>
      <c r="C205" s="2" t="s">
        <v>96</v>
      </c>
      <c r="D205" s="2">
        <v>13216.59</v>
      </c>
      <c r="E205" s="2">
        <v>2378.98</v>
      </c>
      <c r="F205" s="2">
        <v>15595.57</v>
      </c>
      <c r="G205" s="2">
        <f t="shared" ca="1" si="7"/>
        <v>95</v>
      </c>
    </row>
    <row r="206" spans="1:7" hidden="1" outlineLevel="2" x14ac:dyDescent="0.25">
      <c r="A206" s="2" t="s">
        <v>58</v>
      </c>
      <c r="B206" s="2">
        <v>3177</v>
      </c>
      <c r="C206" s="2" t="s">
        <v>96</v>
      </c>
      <c r="D206" s="2">
        <v>113094.72</v>
      </c>
      <c r="E206" s="2">
        <v>20357.04</v>
      </c>
      <c r="F206" s="2">
        <v>133451.76</v>
      </c>
      <c r="G206" s="2">
        <f t="shared" ca="1" si="7"/>
        <v>95</v>
      </c>
    </row>
    <row r="207" spans="1:7" hidden="1" outlineLevel="2" x14ac:dyDescent="0.25">
      <c r="A207" s="2" t="s">
        <v>58</v>
      </c>
      <c r="B207" s="2">
        <v>188</v>
      </c>
      <c r="C207" s="2" t="s">
        <v>96</v>
      </c>
      <c r="D207" s="2">
        <v>151882.82</v>
      </c>
      <c r="E207" s="2">
        <v>0</v>
      </c>
      <c r="F207" s="2">
        <v>151882.82</v>
      </c>
      <c r="G207" s="2">
        <f t="shared" ca="1" si="7"/>
        <v>95</v>
      </c>
    </row>
    <row r="208" spans="1:7" hidden="1" outlineLevel="2" x14ac:dyDescent="0.25">
      <c r="A208" s="2" t="s">
        <v>58</v>
      </c>
      <c r="B208" s="2">
        <v>3237</v>
      </c>
      <c r="C208" s="2" t="s">
        <v>130</v>
      </c>
      <c r="D208" s="2">
        <v>896502.21</v>
      </c>
      <c r="E208" s="2">
        <v>10645.84</v>
      </c>
      <c r="F208" s="2">
        <v>907148.05</v>
      </c>
      <c r="G208" s="2">
        <f t="shared" ca="1" si="7"/>
        <v>58</v>
      </c>
    </row>
    <row r="209" spans="1:7" hidden="1" outlineLevel="2" x14ac:dyDescent="0.25">
      <c r="A209" s="2" t="s">
        <v>58</v>
      </c>
      <c r="B209" s="2">
        <v>3251</v>
      </c>
      <c r="C209" s="2" t="s">
        <v>133</v>
      </c>
      <c r="D209" s="2">
        <v>1588518.3</v>
      </c>
      <c r="E209" s="2">
        <v>23137.56</v>
      </c>
      <c r="F209" s="2">
        <v>1611655.86</v>
      </c>
      <c r="G209" s="2">
        <f t="shared" ca="1" si="7"/>
        <v>56</v>
      </c>
    </row>
    <row r="210" spans="1:7" hidden="1" outlineLevel="2" x14ac:dyDescent="0.25">
      <c r="A210" s="2" t="s">
        <v>58</v>
      </c>
      <c r="B210" s="2">
        <v>3252</v>
      </c>
      <c r="C210" s="2" t="s">
        <v>133</v>
      </c>
      <c r="D210" s="2">
        <v>812342.92</v>
      </c>
      <c r="E210" s="2">
        <v>6648.52</v>
      </c>
      <c r="F210" s="2">
        <v>818991.44</v>
      </c>
      <c r="G210" s="2">
        <f t="shared" ca="1" si="7"/>
        <v>56</v>
      </c>
    </row>
    <row r="211" spans="1:7" hidden="1" outlineLevel="2" x14ac:dyDescent="0.25">
      <c r="A211" s="2" t="s">
        <v>58</v>
      </c>
      <c r="B211" s="2">
        <v>3301</v>
      </c>
      <c r="C211" s="2" t="s">
        <v>138</v>
      </c>
      <c r="D211" s="2">
        <v>781395.04</v>
      </c>
      <c r="E211" s="2">
        <v>7969.94</v>
      </c>
      <c r="F211" s="2">
        <v>789364.98</v>
      </c>
      <c r="G211" s="2">
        <f t="shared" ca="1" si="7"/>
        <v>49</v>
      </c>
    </row>
    <row r="212" spans="1:7" hidden="1" outlineLevel="2" x14ac:dyDescent="0.25">
      <c r="A212" s="2" t="s">
        <v>58</v>
      </c>
      <c r="B212" s="2">
        <v>3352</v>
      </c>
      <c r="C212" s="2" t="s">
        <v>142</v>
      </c>
      <c r="D212" s="2">
        <v>794403.63</v>
      </c>
      <c r="E212" s="2">
        <v>9614.7999999999993</v>
      </c>
      <c r="F212" s="2">
        <v>804018.43</v>
      </c>
      <c r="G212" s="2">
        <f t="shared" ca="1" si="7"/>
        <v>43</v>
      </c>
    </row>
    <row r="213" spans="1:7" hidden="1" outlineLevel="2" x14ac:dyDescent="0.25">
      <c r="A213" s="2" t="s">
        <v>58</v>
      </c>
      <c r="B213" s="2">
        <v>3371</v>
      </c>
      <c r="C213" s="2" t="s">
        <v>144</v>
      </c>
      <c r="D213" s="2">
        <v>1562120.48</v>
      </c>
      <c r="E213" s="2">
        <v>20354.259999999998</v>
      </c>
      <c r="F213" s="2">
        <v>1582474.74</v>
      </c>
      <c r="G213" s="2">
        <f t="shared" ca="1" si="7"/>
        <v>41</v>
      </c>
    </row>
    <row r="214" spans="1:7" hidden="1" outlineLevel="2" x14ac:dyDescent="0.25">
      <c r="A214" s="2" t="s">
        <v>58</v>
      </c>
      <c r="B214" s="2">
        <v>191</v>
      </c>
      <c r="C214" s="2" t="s">
        <v>145</v>
      </c>
      <c r="D214" s="2">
        <v>146139.53</v>
      </c>
      <c r="E214" s="2">
        <v>0</v>
      </c>
      <c r="F214" s="2">
        <v>146139.53</v>
      </c>
      <c r="G214" s="2">
        <f t="shared" ca="1" si="7"/>
        <v>62</v>
      </c>
    </row>
    <row r="215" spans="1:7" hidden="1" outlineLevel="2" x14ac:dyDescent="0.25">
      <c r="A215" s="2" t="s">
        <v>58</v>
      </c>
      <c r="B215" s="2">
        <v>3390</v>
      </c>
      <c r="C215" s="2" t="s">
        <v>147</v>
      </c>
      <c r="D215" s="2">
        <v>789874.17</v>
      </c>
      <c r="E215" s="2">
        <v>9025.92</v>
      </c>
      <c r="F215" s="2">
        <v>798900.09</v>
      </c>
      <c r="G215" s="2">
        <f t="shared" ca="1" si="7"/>
        <v>39</v>
      </c>
    </row>
    <row r="216" spans="1:7" hidden="1" outlineLevel="2" x14ac:dyDescent="0.25">
      <c r="A216" s="2" t="s">
        <v>58</v>
      </c>
      <c r="B216" s="2">
        <v>3507</v>
      </c>
      <c r="C216" s="2" t="s">
        <v>165</v>
      </c>
      <c r="D216" s="2">
        <v>903442.82</v>
      </c>
      <c r="E216" s="2">
        <v>7412.62</v>
      </c>
      <c r="F216" s="2">
        <v>910855.44</v>
      </c>
      <c r="G216" s="2">
        <f t="shared" ca="1" si="7"/>
        <v>16</v>
      </c>
    </row>
    <row r="217" spans="1:7" hidden="1" outlineLevel="2" x14ac:dyDescent="0.25">
      <c r="A217" s="2" t="s">
        <v>58</v>
      </c>
      <c r="B217" s="2">
        <v>3530</v>
      </c>
      <c r="C217" s="2" t="s">
        <v>166</v>
      </c>
      <c r="D217" s="2">
        <v>4200</v>
      </c>
      <c r="E217" s="2">
        <v>756</v>
      </c>
      <c r="F217" s="2">
        <v>4956</v>
      </c>
      <c r="G217" s="2">
        <f t="shared" ca="1" si="7"/>
        <v>15</v>
      </c>
    </row>
    <row r="218" spans="1:7" hidden="1" outlineLevel="2" x14ac:dyDescent="0.25">
      <c r="A218" s="2" t="s">
        <v>58</v>
      </c>
      <c r="B218" s="2">
        <v>3550</v>
      </c>
      <c r="C218" s="2" t="s">
        <v>171</v>
      </c>
      <c r="D218" s="2">
        <v>449853.75</v>
      </c>
      <c r="E218" s="2">
        <v>6100.44</v>
      </c>
      <c r="F218" s="2">
        <v>455954.19</v>
      </c>
      <c r="G218" s="2">
        <f t="shared" ca="1" si="7"/>
        <v>11</v>
      </c>
    </row>
    <row r="219" spans="1:7" hidden="1" outlineLevel="2" x14ac:dyDescent="0.25">
      <c r="A219" s="2" t="s">
        <v>58</v>
      </c>
      <c r="B219" s="2">
        <v>3573</v>
      </c>
      <c r="C219" s="2" t="s">
        <v>173</v>
      </c>
      <c r="D219" s="2">
        <v>929299.92</v>
      </c>
      <c r="E219" s="2">
        <v>12676.4</v>
      </c>
      <c r="F219" s="2">
        <v>941976.32</v>
      </c>
      <c r="G219" s="2">
        <f t="shared" ca="1" si="7"/>
        <v>9</v>
      </c>
    </row>
    <row r="220" spans="1:7" hidden="1" outlineLevel="2" x14ac:dyDescent="0.25">
      <c r="A220" s="2" t="s">
        <v>58</v>
      </c>
      <c r="B220" s="2">
        <v>3574</v>
      </c>
      <c r="C220" s="2" t="s">
        <v>173</v>
      </c>
      <c r="D220" s="2">
        <v>908931.92</v>
      </c>
      <c r="E220" s="2">
        <v>8990.5</v>
      </c>
      <c r="F220" s="2">
        <v>917922.42</v>
      </c>
      <c r="G220" s="2">
        <f t="shared" ca="1" si="7"/>
        <v>9</v>
      </c>
    </row>
    <row r="221" spans="1:7" hidden="1" outlineLevel="2" x14ac:dyDescent="0.25">
      <c r="A221" s="2" t="s">
        <v>58</v>
      </c>
      <c r="B221" s="2">
        <v>3607</v>
      </c>
      <c r="C221" s="2" t="s">
        <v>175</v>
      </c>
      <c r="D221" s="2">
        <v>888323.14</v>
      </c>
      <c r="E221" s="2">
        <v>6718.94</v>
      </c>
      <c r="F221" s="2">
        <v>895042.08</v>
      </c>
      <c r="G221" s="2">
        <f t="shared" ca="1" si="7"/>
        <v>8</v>
      </c>
    </row>
    <row r="222" spans="1:7" hidden="1" outlineLevel="2" x14ac:dyDescent="0.25">
      <c r="A222" s="2" t="s">
        <v>58</v>
      </c>
      <c r="B222" s="2">
        <v>3611</v>
      </c>
      <c r="C222" s="2" t="s">
        <v>175</v>
      </c>
      <c r="D222" s="2">
        <v>607932.72</v>
      </c>
      <c r="E222" s="2">
        <v>8010</v>
      </c>
      <c r="F222" s="2">
        <v>615942.72</v>
      </c>
      <c r="G222" s="2">
        <f t="shared" ca="1" si="7"/>
        <v>8</v>
      </c>
    </row>
    <row r="223" spans="1:7" hidden="1" outlineLevel="2" x14ac:dyDescent="0.25">
      <c r="A223" s="2" t="s">
        <v>58</v>
      </c>
      <c r="B223" s="2">
        <v>3612</v>
      </c>
      <c r="C223" s="2" t="s">
        <v>175</v>
      </c>
      <c r="D223" s="2">
        <v>847695.48</v>
      </c>
      <c r="E223" s="2">
        <v>10883.66</v>
      </c>
      <c r="F223" s="2">
        <v>858579.14</v>
      </c>
      <c r="G223" s="2">
        <f t="shared" ca="1" si="7"/>
        <v>8</v>
      </c>
    </row>
    <row r="224" spans="1:7" hidden="1" outlineLevel="2" x14ac:dyDescent="0.25">
      <c r="A224" s="2" t="s">
        <v>58</v>
      </c>
      <c r="B224" s="2">
        <v>1002</v>
      </c>
      <c r="C224" s="2" t="s">
        <v>180</v>
      </c>
      <c r="D224" s="2">
        <v>9467.83</v>
      </c>
      <c r="E224" s="2">
        <v>1704.22</v>
      </c>
      <c r="F224" s="2">
        <v>11172.05</v>
      </c>
      <c r="G224" s="2">
        <f t="shared" ca="1" si="7"/>
        <v>4</v>
      </c>
    </row>
    <row r="225" spans="1:8" hidden="1" outlineLevel="2" x14ac:dyDescent="0.25">
      <c r="A225" s="2" t="s">
        <v>58</v>
      </c>
      <c r="B225" s="2">
        <v>1003</v>
      </c>
      <c r="C225" s="2" t="s">
        <v>180</v>
      </c>
      <c r="D225" s="2">
        <v>13241.73</v>
      </c>
      <c r="E225" s="2">
        <v>2383.5</v>
      </c>
      <c r="F225" s="2">
        <v>15625.23</v>
      </c>
      <c r="G225" s="2">
        <f t="shared" ca="1" si="7"/>
        <v>4</v>
      </c>
    </row>
    <row r="226" spans="1:8" outlineLevel="1" collapsed="1" x14ac:dyDescent="0.25">
      <c r="A226" s="3" t="s">
        <v>214</v>
      </c>
      <c r="B226" s="2"/>
      <c r="C226" s="2"/>
      <c r="D226" s="2"/>
      <c r="E226" s="2"/>
      <c r="F226" s="2">
        <f>SUBTOTAL(9,F158:F225)</f>
        <v>29597559.060000006</v>
      </c>
      <c r="G226" s="2"/>
      <c r="H226" s="2" t="s">
        <v>247</v>
      </c>
    </row>
    <row r="227" spans="1:8" hidden="1" outlineLevel="2" x14ac:dyDescent="0.25">
      <c r="A227" s="2" t="s">
        <v>74</v>
      </c>
      <c r="B227" s="2">
        <v>2716</v>
      </c>
      <c r="C227" s="2" t="s">
        <v>73</v>
      </c>
      <c r="D227" s="2">
        <v>12834.9</v>
      </c>
      <c r="E227" s="2">
        <v>2310.2800000000002</v>
      </c>
      <c r="F227" s="2">
        <v>15145.18</v>
      </c>
      <c r="G227" s="2">
        <f ca="1">TODAY()-C227</f>
        <v>126</v>
      </c>
    </row>
    <row r="228" spans="1:8" hidden="1" outlineLevel="2" x14ac:dyDescent="0.25">
      <c r="A228" s="2" t="s">
        <v>74</v>
      </c>
      <c r="B228" s="2">
        <v>2742</v>
      </c>
      <c r="C228" s="2" t="s">
        <v>76</v>
      </c>
      <c r="D228" s="2">
        <v>3500</v>
      </c>
      <c r="E228" s="2">
        <v>630</v>
      </c>
      <c r="F228" s="2">
        <v>4130</v>
      </c>
      <c r="G228" s="2">
        <f ca="1">TODAY()-C228</f>
        <v>122</v>
      </c>
    </row>
    <row r="229" spans="1:8" outlineLevel="1" collapsed="1" x14ac:dyDescent="0.25">
      <c r="A229" s="3" t="s">
        <v>215</v>
      </c>
      <c r="B229" s="2"/>
      <c r="C229" s="2"/>
      <c r="D229" s="2"/>
      <c r="E229" s="2"/>
      <c r="F229" s="2">
        <f>SUBTOTAL(9,F227:F228)</f>
        <v>19275.18</v>
      </c>
      <c r="G229" s="2"/>
      <c r="H229" s="2" t="s">
        <v>247</v>
      </c>
    </row>
    <row r="230" spans="1:8" hidden="1" outlineLevel="2" x14ac:dyDescent="0.25">
      <c r="A230" s="4" t="s">
        <v>85</v>
      </c>
      <c r="B230" s="4">
        <v>2825</v>
      </c>
      <c r="C230" s="4" t="s">
        <v>83</v>
      </c>
      <c r="D230" s="4">
        <v>815176.89</v>
      </c>
      <c r="E230" s="4">
        <v>7940.76</v>
      </c>
      <c r="F230" s="4">
        <v>823117.65</v>
      </c>
      <c r="G230" s="4">
        <f ca="1">TODAY()-C230</f>
        <v>113</v>
      </c>
    </row>
    <row r="231" spans="1:8" hidden="1" outlineLevel="2" x14ac:dyDescent="0.25">
      <c r="A231" s="4" t="s">
        <v>85</v>
      </c>
      <c r="B231" s="4">
        <v>2975</v>
      </c>
      <c r="C231" s="4" t="s">
        <v>101</v>
      </c>
      <c r="D231" s="4">
        <v>18158.36</v>
      </c>
      <c r="E231" s="4">
        <v>3268.5</v>
      </c>
      <c r="F231" s="4">
        <v>21426.86</v>
      </c>
      <c r="G231" s="4">
        <f ca="1">TODAY()-C231</f>
        <v>93</v>
      </c>
    </row>
    <row r="232" spans="1:8" outlineLevel="1" collapsed="1" x14ac:dyDescent="0.25">
      <c r="A232" s="6" t="s">
        <v>216</v>
      </c>
      <c r="B232" s="4"/>
      <c r="C232" s="4"/>
      <c r="D232" s="4"/>
      <c r="E232" s="4"/>
      <c r="F232" s="6">
        <f>SUBTOTAL(9,F230:F231)</f>
        <v>844544.51</v>
      </c>
      <c r="G232" s="4"/>
      <c r="H232" s="2" t="s">
        <v>247</v>
      </c>
    </row>
    <row r="233" spans="1:8" hidden="1" outlineLevel="2" x14ac:dyDescent="0.25">
      <c r="A233" s="2" t="s">
        <v>19</v>
      </c>
      <c r="B233" s="2">
        <v>1556</v>
      </c>
      <c r="C233" s="2" t="s">
        <v>17</v>
      </c>
      <c r="D233" s="2">
        <v>3000</v>
      </c>
      <c r="E233" s="2">
        <v>540</v>
      </c>
      <c r="F233" s="2">
        <v>3540</v>
      </c>
      <c r="G233" s="2">
        <f ca="1">TODAY()-C233</f>
        <v>268</v>
      </c>
    </row>
    <row r="234" spans="1:8" outlineLevel="1" collapsed="1" x14ac:dyDescent="0.25">
      <c r="A234" s="3" t="s">
        <v>217</v>
      </c>
      <c r="B234" s="2"/>
      <c r="C234" s="2"/>
      <c r="D234" s="2"/>
      <c r="E234" s="2"/>
      <c r="F234" s="2">
        <f>SUBTOTAL(9,F233:F233)</f>
        <v>3540</v>
      </c>
      <c r="G234" s="2"/>
      <c r="H234" s="2" t="s">
        <v>247</v>
      </c>
    </row>
    <row r="235" spans="1:8" hidden="1" outlineLevel="2" x14ac:dyDescent="0.25">
      <c r="A235" s="2" t="s">
        <v>37</v>
      </c>
      <c r="B235" s="2">
        <v>1985</v>
      </c>
      <c r="C235" s="2" t="s">
        <v>36</v>
      </c>
      <c r="D235" s="2">
        <v>12828.13</v>
      </c>
      <c r="E235" s="2">
        <v>2309.06</v>
      </c>
      <c r="F235" s="2">
        <v>15137.19</v>
      </c>
      <c r="G235" s="2">
        <f ca="1">TODAY()-C235</f>
        <v>211</v>
      </c>
    </row>
    <row r="236" spans="1:8" hidden="1" outlineLevel="2" x14ac:dyDescent="0.25">
      <c r="A236" s="2" t="s">
        <v>37</v>
      </c>
      <c r="B236" s="2">
        <v>2024</v>
      </c>
      <c r="C236" s="2" t="s">
        <v>39</v>
      </c>
      <c r="D236" s="2">
        <v>5200</v>
      </c>
      <c r="E236" s="2">
        <v>936</v>
      </c>
      <c r="F236" s="2">
        <v>6136</v>
      </c>
      <c r="G236" s="2">
        <f ca="1">TODAY()-C236</f>
        <v>206</v>
      </c>
    </row>
    <row r="237" spans="1:8" outlineLevel="1" collapsed="1" x14ac:dyDescent="0.25">
      <c r="A237" s="3" t="s">
        <v>218</v>
      </c>
      <c r="B237" s="2"/>
      <c r="C237" s="2"/>
      <c r="D237" s="2"/>
      <c r="E237" s="2"/>
      <c r="F237" s="2">
        <f>SUBTOTAL(9,F235:F236)</f>
        <v>21273.190000000002</v>
      </c>
      <c r="G237" s="2"/>
      <c r="H237" s="2" t="s">
        <v>247</v>
      </c>
    </row>
    <row r="238" spans="1:8" hidden="1" outlineLevel="2" x14ac:dyDescent="0.25">
      <c r="A238" s="4" t="s">
        <v>162</v>
      </c>
      <c r="B238" s="4">
        <v>3483</v>
      </c>
      <c r="C238" s="4" t="s">
        <v>161</v>
      </c>
      <c r="D238" s="4">
        <v>12857</v>
      </c>
      <c r="E238" s="4">
        <v>2314.2600000000002</v>
      </c>
      <c r="F238" s="4">
        <v>15171.26</v>
      </c>
      <c r="G238" s="4">
        <f ca="1">TODAY()-C238</f>
        <v>20</v>
      </c>
    </row>
    <row r="239" spans="1:8" hidden="1" outlineLevel="2" x14ac:dyDescent="0.25">
      <c r="A239" s="4" t="s">
        <v>162</v>
      </c>
      <c r="B239" s="4">
        <v>196</v>
      </c>
      <c r="C239" s="4" t="s">
        <v>166</v>
      </c>
      <c r="D239" s="4">
        <v>204694.96</v>
      </c>
      <c r="E239" s="4">
        <v>0</v>
      </c>
      <c r="F239" s="4">
        <v>204694.96</v>
      </c>
      <c r="G239" s="4">
        <f ca="1">TODAY()-C239</f>
        <v>15</v>
      </c>
    </row>
    <row r="240" spans="1:8" hidden="1" outlineLevel="2" x14ac:dyDescent="0.25">
      <c r="A240" s="4" t="s">
        <v>162</v>
      </c>
      <c r="B240" s="4">
        <v>3575</v>
      </c>
      <c r="C240" s="4" t="s">
        <v>173</v>
      </c>
      <c r="D240" s="4">
        <v>2500</v>
      </c>
      <c r="E240" s="4">
        <v>450</v>
      </c>
      <c r="F240" s="4">
        <v>2950</v>
      </c>
      <c r="G240" s="4">
        <f ca="1">TODAY()-C240</f>
        <v>9</v>
      </c>
    </row>
    <row r="241" spans="1:8" outlineLevel="1" collapsed="1" x14ac:dyDescent="0.25">
      <c r="A241" s="6" t="s">
        <v>219</v>
      </c>
      <c r="B241" s="4"/>
      <c r="C241" s="4"/>
      <c r="D241" s="4"/>
      <c r="E241" s="4"/>
      <c r="F241" s="6">
        <f>SUBTOTAL(9,F238:F240)</f>
        <v>222816.22</v>
      </c>
      <c r="G241" s="4"/>
      <c r="H241" s="2" t="s">
        <v>249</v>
      </c>
    </row>
    <row r="242" spans="1:8" hidden="1" outlineLevel="2" x14ac:dyDescent="0.25">
      <c r="A242" s="2" t="s">
        <v>67</v>
      </c>
      <c r="B242" s="2">
        <v>2642</v>
      </c>
      <c r="C242" s="2" t="s">
        <v>66</v>
      </c>
      <c r="D242" s="2">
        <v>743131.63</v>
      </c>
      <c r="E242" s="2">
        <v>10079.48</v>
      </c>
      <c r="F242" s="2">
        <v>753211.11</v>
      </c>
      <c r="G242" s="2">
        <f t="shared" ref="G242:G251" ca="1" si="8">TODAY()-C242</f>
        <v>133</v>
      </c>
    </row>
    <row r="243" spans="1:8" hidden="1" outlineLevel="2" x14ac:dyDescent="0.25">
      <c r="A243" s="2" t="s">
        <v>67</v>
      </c>
      <c r="B243" s="2">
        <v>2713</v>
      </c>
      <c r="C243" s="2" t="s">
        <v>71</v>
      </c>
      <c r="D243" s="2">
        <v>745605.17</v>
      </c>
      <c r="E243" s="2">
        <v>10282.459999999999</v>
      </c>
      <c r="F243" s="2">
        <v>755887.63</v>
      </c>
      <c r="G243" s="2">
        <f t="shared" ca="1" si="8"/>
        <v>129</v>
      </c>
    </row>
    <row r="244" spans="1:8" hidden="1" outlineLevel="2" x14ac:dyDescent="0.25">
      <c r="A244" s="2" t="s">
        <v>67</v>
      </c>
      <c r="B244" s="2">
        <v>2721</v>
      </c>
      <c r="C244" s="2" t="s">
        <v>71</v>
      </c>
      <c r="D244" s="2">
        <v>728660.89</v>
      </c>
      <c r="E244" s="2">
        <v>7540</v>
      </c>
      <c r="F244" s="2">
        <v>736200.89</v>
      </c>
      <c r="G244" s="2">
        <f t="shared" ca="1" si="8"/>
        <v>129</v>
      </c>
    </row>
    <row r="245" spans="1:8" hidden="1" outlineLevel="2" x14ac:dyDescent="0.25">
      <c r="A245" s="2" t="s">
        <v>67</v>
      </c>
      <c r="B245" s="2">
        <v>2761</v>
      </c>
      <c r="C245" s="2" t="s">
        <v>79</v>
      </c>
      <c r="D245" s="2">
        <v>83351.63</v>
      </c>
      <c r="E245" s="2">
        <v>15003.3</v>
      </c>
      <c r="F245" s="2">
        <v>98354.93</v>
      </c>
      <c r="G245" s="2">
        <f t="shared" ca="1" si="8"/>
        <v>120</v>
      </c>
    </row>
    <row r="246" spans="1:8" hidden="1" outlineLevel="2" x14ac:dyDescent="0.25">
      <c r="A246" s="2" t="s">
        <v>67</v>
      </c>
      <c r="B246" s="2">
        <v>2831</v>
      </c>
      <c r="C246" s="2" t="s">
        <v>86</v>
      </c>
      <c r="D246" s="2">
        <v>760281.35</v>
      </c>
      <c r="E246" s="2">
        <v>12139.4</v>
      </c>
      <c r="F246" s="2">
        <v>772420.75</v>
      </c>
      <c r="G246" s="2">
        <f t="shared" ca="1" si="8"/>
        <v>112</v>
      </c>
    </row>
    <row r="247" spans="1:8" hidden="1" outlineLevel="2" x14ac:dyDescent="0.25">
      <c r="A247" s="2" t="s">
        <v>67</v>
      </c>
      <c r="B247" s="2">
        <v>2900</v>
      </c>
      <c r="C247" s="2" t="s">
        <v>90</v>
      </c>
      <c r="D247" s="2">
        <v>12958.36</v>
      </c>
      <c r="E247" s="2">
        <v>2332.5</v>
      </c>
      <c r="F247" s="2">
        <v>15290.86</v>
      </c>
      <c r="G247" s="2">
        <f t="shared" ca="1" si="8"/>
        <v>105</v>
      </c>
    </row>
    <row r="248" spans="1:8" hidden="1" outlineLevel="2" x14ac:dyDescent="0.25">
      <c r="A248" s="2" t="s">
        <v>67</v>
      </c>
      <c r="B248" s="2">
        <v>3102</v>
      </c>
      <c r="C248" s="2" t="s">
        <v>101</v>
      </c>
      <c r="D248" s="2">
        <v>110857.3</v>
      </c>
      <c r="E248" s="2">
        <v>19954.32</v>
      </c>
      <c r="F248" s="2">
        <v>130811.62</v>
      </c>
      <c r="G248" s="2">
        <f t="shared" ca="1" si="8"/>
        <v>93</v>
      </c>
    </row>
    <row r="249" spans="1:8" hidden="1" outlineLevel="2" x14ac:dyDescent="0.25">
      <c r="A249" s="2" t="s">
        <v>67</v>
      </c>
      <c r="B249" s="2">
        <v>3103</v>
      </c>
      <c r="C249" s="2" t="s">
        <v>122</v>
      </c>
      <c r="D249" s="2">
        <v>25625.82</v>
      </c>
      <c r="E249" s="2">
        <v>4612.6400000000003</v>
      </c>
      <c r="F249" s="2">
        <v>30238.46</v>
      </c>
      <c r="G249" s="2">
        <f t="shared" ca="1" si="8"/>
        <v>82</v>
      </c>
    </row>
    <row r="250" spans="1:8" hidden="1" outlineLevel="2" x14ac:dyDescent="0.25">
      <c r="A250" s="2" t="s">
        <v>67</v>
      </c>
      <c r="B250" s="2">
        <v>3104</v>
      </c>
      <c r="C250" s="2" t="s">
        <v>120</v>
      </c>
      <c r="D250" s="2">
        <v>25625.82</v>
      </c>
      <c r="E250" s="2">
        <v>4612.6400000000003</v>
      </c>
      <c r="F250" s="2">
        <v>30238.46</v>
      </c>
      <c r="G250" s="2">
        <f t="shared" ca="1" si="8"/>
        <v>73</v>
      </c>
    </row>
    <row r="251" spans="1:8" hidden="1" outlineLevel="2" x14ac:dyDescent="0.25">
      <c r="A251" s="2" t="s">
        <v>67</v>
      </c>
      <c r="B251" s="2">
        <v>3112</v>
      </c>
      <c r="C251" s="2" t="s">
        <v>123</v>
      </c>
      <c r="D251" s="2">
        <v>12958.36</v>
      </c>
      <c r="E251" s="2">
        <v>2332.5</v>
      </c>
      <c r="F251" s="2">
        <v>15290.86</v>
      </c>
      <c r="G251" s="2">
        <f t="shared" ca="1" si="8"/>
        <v>71</v>
      </c>
    </row>
    <row r="252" spans="1:8" outlineLevel="1" collapsed="1" x14ac:dyDescent="0.25">
      <c r="A252" s="3" t="s">
        <v>220</v>
      </c>
      <c r="B252" s="2"/>
      <c r="C252" s="2"/>
      <c r="D252" s="2"/>
      <c r="E252" s="2"/>
      <c r="F252" s="2">
        <f>SUBTOTAL(9,F242:F251)</f>
        <v>3337945.57</v>
      </c>
      <c r="G252" s="2"/>
      <c r="H252" s="2" t="s">
        <v>247</v>
      </c>
    </row>
    <row r="253" spans="1:8" hidden="1" outlineLevel="2" x14ac:dyDescent="0.25">
      <c r="A253" s="4" t="s">
        <v>172</v>
      </c>
      <c r="B253" s="4">
        <v>3553</v>
      </c>
      <c r="C253" s="4" t="s">
        <v>171</v>
      </c>
      <c r="D253" s="4">
        <v>261659</v>
      </c>
      <c r="E253" s="4">
        <v>3519</v>
      </c>
      <c r="F253" s="4">
        <v>265178</v>
      </c>
      <c r="G253" s="4">
        <f ca="1">TODAY()-C253</f>
        <v>11</v>
      </c>
    </row>
    <row r="254" spans="1:8" hidden="1" outlineLevel="2" x14ac:dyDescent="0.25">
      <c r="A254" s="4" t="s">
        <v>172</v>
      </c>
      <c r="B254" s="4">
        <v>3576</v>
      </c>
      <c r="C254" s="4" t="s">
        <v>173</v>
      </c>
      <c r="D254" s="4">
        <v>517068</v>
      </c>
      <c r="E254" s="4">
        <v>5913</v>
      </c>
      <c r="F254" s="4">
        <v>522981</v>
      </c>
      <c r="G254" s="4">
        <f ca="1">TODAY()-C254</f>
        <v>9</v>
      </c>
    </row>
    <row r="255" spans="1:8" hidden="1" outlineLevel="2" x14ac:dyDescent="0.25">
      <c r="A255" s="4" t="s">
        <v>172</v>
      </c>
      <c r="B255" s="4">
        <v>3577</v>
      </c>
      <c r="C255" s="4" t="s">
        <v>173</v>
      </c>
      <c r="D255" s="4">
        <v>282518.2</v>
      </c>
      <c r="E255" s="4">
        <v>10911.1</v>
      </c>
      <c r="F255" s="4">
        <v>293429.3</v>
      </c>
      <c r="G255" s="4">
        <f ca="1">TODAY()-C255</f>
        <v>9</v>
      </c>
    </row>
    <row r="256" spans="1:8" hidden="1" outlineLevel="2" x14ac:dyDescent="0.25">
      <c r="A256" s="4" t="s">
        <v>172</v>
      </c>
      <c r="B256" s="4">
        <v>3593</v>
      </c>
      <c r="C256" s="4" t="s">
        <v>175</v>
      </c>
      <c r="D256" s="4">
        <v>278745</v>
      </c>
      <c r="E256" s="4">
        <v>5460.48</v>
      </c>
      <c r="F256" s="4">
        <v>284205.48</v>
      </c>
      <c r="G256" s="4">
        <f ca="1">TODAY()-C256</f>
        <v>8</v>
      </c>
    </row>
    <row r="257" spans="1:8" outlineLevel="1" collapsed="1" x14ac:dyDescent="0.25">
      <c r="A257" s="6" t="s">
        <v>221</v>
      </c>
      <c r="B257" s="4"/>
      <c r="C257" s="4"/>
      <c r="D257" s="4"/>
      <c r="E257" s="4"/>
      <c r="F257" s="6">
        <f>SUBTOTAL(9,F253:F256)</f>
        <v>1365793.78</v>
      </c>
      <c r="G257" s="4"/>
      <c r="H257" s="2" t="s">
        <v>250</v>
      </c>
    </row>
    <row r="258" spans="1:8" hidden="1" outlineLevel="2" x14ac:dyDescent="0.25">
      <c r="A258" s="2" t="s">
        <v>117</v>
      </c>
      <c r="B258" s="2">
        <v>3060</v>
      </c>
      <c r="C258" s="2" t="s">
        <v>116</v>
      </c>
      <c r="D258" s="2">
        <v>4000</v>
      </c>
      <c r="E258" s="2">
        <v>720</v>
      </c>
      <c r="F258" s="2">
        <v>4720</v>
      </c>
      <c r="G258" s="2">
        <f ca="1">TODAY()-C258</f>
        <v>79</v>
      </c>
    </row>
    <row r="259" spans="1:8" outlineLevel="1" collapsed="1" x14ac:dyDescent="0.25">
      <c r="A259" s="3" t="s">
        <v>222</v>
      </c>
      <c r="B259" s="2"/>
      <c r="C259" s="2"/>
      <c r="D259" s="2"/>
      <c r="E259" s="2"/>
      <c r="F259" s="2">
        <f>SUBTOTAL(9,F258:F258)</f>
        <v>4720</v>
      </c>
      <c r="G259" s="2"/>
      <c r="H259" s="2" t="s">
        <v>250</v>
      </c>
    </row>
    <row r="260" spans="1:8" hidden="1" outlineLevel="2" x14ac:dyDescent="0.25">
      <c r="A260" s="4" t="s">
        <v>28</v>
      </c>
      <c r="B260" s="4">
        <v>1811</v>
      </c>
      <c r="C260" s="4" t="s">
        <v>27</v>
      </c>
      <c r="D260" s="4">
        <v>843.22</v>
      </c>
      <c r="E260" s="4">
        <v>151.78</v>
      </c>
      <c r="F260" s="4">
        <v>995</v>
      </c>
      <c r="G260" s="5">
        <f ca="1">TODAY()-C260</f>
        <v>238</v>
      </c>
    </row>
    <row r="261" spans="1:8" hidden="1" outlineLevel="2" x14ac:dyDescent="0.25">
      <c r="A261" s="4" t="s">
        <v>28</v>
      </c>
      <c r="B261" s="4">
        <v>1880</v>
      </c>
      <c r="C261" s="4" t="s">
        <v>29</v>
      </c>
      <c r="D261" s="4">
        <v>9451.73</v>
      </c>
      <c r="E261" s="4">
        <v>1701.32</v>
      </c>
      <c r="F261" s="4">
        <v>11153.05</v>
      </c>
      <c r="G261" s="5">
        <f ca="1">TODAY()-C261</f>
        <v>235</v>
      </c>
    </row>
    <row r="262" spans="1:8" hidden="1" outlineLevel="2" x14ac:dyDescent="0.25">
      <c r="A262" s="4" t="s">
        <v>28</v>
      </c>
      <c r="B262" s="4">
        <v>2340</v>
      </c>
      <c r="C262" s="4" t="s">
        <v>49</v>
      </c>
      <c r="D262" s="4">
        <v>4500</v>
      </c>
      <c r="E262" s="4">
        <v>810</v>
      </c>
      <c r="F262" s="4">
        <v>5310</v>
      </c>
      <c r="G262" s="5">
        <f ca="1">TODAY()-C262</f>
        <v>165</v>
      </c>
    </row>
    <row r="263" spans="1:8" hidden="1" outlineLevel="2" x14ac:dyDescent="0.25">
      <c r="A263" s="4" t="s">
        <v>28</v>
      </c>
      <c r="B263" s="4">
        <v>2759</v>
      </c>
      <c r="C263" s="4" t="s">
        <v>79</v>
      </c>
      <c r="D263" s="4">
        <v>5200</v>
      </c>
      <c r="E263" s="4">
        <v>936</v>
      </c>
      <c r="F263" s="4">
        <v>6136</v>
      </c>
      <c r="G263" s="5">
        <f ca="1">TODAY()-C263</f>
        <v>120</v>
      </c>
    </row>
    <row r="264" spans="1:8" hidden="1" outlineLevel="2" x14ac:dyDescent="0.25">
      <c r="A264" s="4" t="s">
        <v>28</v>
      </c>
      <c r="B264" s="4">
        <v>3401</v>
      </c>
      <c r="C264" s="4" t="s">
        <v>151</v>
      </c>
      <c r="D264" s="4">
        <v>3750</v>
      </c>
      <c r="E264" s="4">
        <v>675</v>
      </c>
      <c r="F264" s="4">
        <v>4425</v>
      </c>
      <c r="G264" s="5">
        <f ca="1">TODAY()-C264</f>
        <v>36</v>
      </c>
    </row>
    <row r="265" spans="1:8" outlineLevel="1" collapsed="1" x14ac:dyDescent="0.25">
      <c r="A265" s="6" t="s">
        <v>223</v>
      </c>
      <c r="B265" s="4"/>
      <c r="C265" s="4"/>
      <c r="D265" s="4"/>
      <c r="E265" s="4"/>
      <c r="F265" s="4">
        <f>SUBTOTAL(9,F260:F264)</f>
        <v>28019.05</v>
      </c>
      <c r="G265" s="4"/>
      <c r="H265" s="2" t="s">
        <v>247</v>
      </c>
    </row>
    <row r="266" spans="1:8" hidden="1" outlineLevel="2" x14ac:dyDescent="0.25">
      <c r="A266" s="4" t="s">
        <v>18</v>
      </c>
      <c r="B266" s="4">
        <v>1555</v>
      </c>
      <c r="C266" s="4" t="s">
        <v>17</v>
      </c>
      <c r="D266" s="4">
        <v>844.6</v>
      </c>
      <c r="E266" s="4">
        <v>152.02000000000001</v>
      </c>
      <c r="F266" s="4">
        <v>996.62</v>
      </c>
      <c r="G266" s="5">
        <f ca="1">TODAY()-C266</f>
        <v>268</v>
      </c>
    </row>
    <row r="267" spans="1:8" hidden="1" outlineLevel="2" x14ac:dyDescent="0.25">
      <c r="A267" s="4" t="s">
        <v>18</v>
      </c>
      <c r="B267" s="4">
        <v>1727</v>
      </c>
      <c r="C267" s="4" t="s">
        <v>25</v>
      </c>
      <c r="D267" s="4">
        <v>5200</v>
      </c>
      <c r="E267" s="4">
        <v>936</v>
      </c>
      <c r="F267" s="4">
        <v>6136</v>
      </c>
      <c r="G267" s="5">
        <f ca="1">TODAY()-C267</f>
        <v>246</v>
      </c>
    </row>
    <row r="268" spans="1:8" hidden="1" outlineLevel="2" x14ac:dyDescent="0.25">
      <c r="A268" s="4" t="s">
        <v>18</v>
      </c>
      <c r="B268" s="4">
        <v>2879</v>
      </c>
      <c r="C268" s="4" t="s">
        <v>87</v>
      </c>
      <c r="D268" s="4">
        <v>5200</v>
      </c>
      <c r="E268" s="4">
        <v>936</v>
      </c>
      <c r="F268" s="4">
        <v>6136</v>
      </c>
      <c r="G268" s="5">
        <f ca="1">TODAY()-C268</f>
        <v>107</v>
      </c>
    </row>
    <row r="269" spans="1:8" hidden="1" outlineLevel="2" x14ac:dyDescent="0.25">
      <c r="A269" s="4" t="s">
        <v>18</v>
      </c>
      <c r="B269" s="4">
        <v>2880</v>
      </c>
      <c r="C269" s="4" t="s">
        <v>87</v>
      </c>
      <c r="D269" s="4">
        <v>5200</v>
      </c>
      <c r="E269" s="4">
        <v>936</v>
      </c>
      <c r="F269" s="4">
        <v>6136</v>
      </c>
      <c r="G269" s="5">
        <f ca="1">TODAY()-C269</f>
        <v>107</v>
      </c>
    </row>
    <row r="270" spans="1:8" outlineLevel="1" collapsed="1" x14ac:dyDescent="0.25">
      <c r="A270" s="6" t="s">
        <v>224</v>
      </c>
      <c r="B270" s="4"/>
      <c r="C270" s="4"/>
      <c r="D270" s="4"/>
      <c r="E270" s="4"/>
      <c r="F270" s="6">
        <f>SUBTOTAL(9,F266:F269)</f>
        <v>19404.62</v>
      </c>
      <c r="G270" s="4"/>
      <c r="H270" s="2" t="s">
        <v>247</v>
      </c>
    </row>
    <row r="271" spans="1:8" hidden="1" outlineLevel="2" x14ac:dyDescent="0.25">
      <c r="A271" s="4" t="s">
        <v>178</v>
      </c>
      <c r="B271" s="4">
        <v>3602</v>
      </c>
      <c r="C271" s="4" t="s">
        <v>175</v>
      </c>
      <c r="D271" s="4">
        <v>2000</v>
      </c>
      <c r="E271" s="4">
        <v>360</v>
      </c>
      <c r="F271" s="4">
        <v>2360</v>
      </c>
      <c r="G271" s="4">
        <f ca="1">TODAY()-C271</f>
        <v>8</v>
      </c>
    </row>
    <row r="272" spans="1:8" hidden="1" outlineLevel="2" x14ac:dyDescent="0.25">
      <c r="A272" s="4" t="s">
        <v>178</v>
      </c>
      <c r="B272" s="4">
        <v>3603</v>
      </c>
      <c r="C272" s="4" t="s">
        <v>175</v>
      </c>
      <c r="D272" s="4">
        <v>2000</v>
      </c>
      <c r="E272" s="4">
        <v>360</v>
      </c>
      <c r="F272" s="4">
        <v>2360</v>
      </c>
      <c r="G272" s="4">
        <f ca="1">TODAY()-C272</f>
        <v>8</v>
      </c>
    </row>
    <row r="273" spans="1:8" hidden="1" outlineLevel="2" x14ac:dyDescent="0.25">
      <c r="A273" s="4" t="s">
        <v>178</v>
      </c>
      <c r="B273" s="4">
        <v>3604</v>
      </c>
      <c r="C273" s="4" t="s">
        <v>175</v>
      </c>
      <c r="D273" s="4">
        <v>2000</v>
      </c>
      <c r="E273" s="4">
        <v>360</v>
      </c>
      <c r="F273" s="4">
        <v>2360</v>
      </c>
      <c r="G273" s="4">
        <f ca="1">TODAY()-C273</f>
        <v>8</v>
      </c>
    </row>
    <row r="274" spans="1:8" outlineLevel="1" collapsed="1" x14ac:dyDescent="0.25">
      <c r="A274" s="6" t="s">
        <v>225</v>
      </c>
      <c r="B274" s="4"/>
      <c r="C274" s="4"/>
      <c r="D274" s="4"/>
      <c r="E274" s="4"/>
      <c r="F274" s="6">
        <f>SUBTOTAL(9,F271:F273)</f>
        <v>7080</v>
      </c>
      <c r="G274" s="4"/>
      <c r="H274" s="2" t="s">
        <v>247</v>
      </c>
    </row>
    <row r="275" spans="1:8" hidden="1" outlineLevel="2" x14ac:dyDescent="0.25">
      <c r="A275" s="4" t="s">
        <v>174</v>
      </c>
      <c r="B275" s="4">
        <v>3579</v>
      </c>
      <c r="C275" s="4" t="s">
        <v>173</v>
      </c>
      <c r="D275" s="4">
        <v>254210.12</v>
      </c>
      <c r="E275" s="4">
        <v>6556.27</v>
      </c>
      <c r="F275" s="4">
        <v>260766.39</v>
      </c>
      <c r="G275" s="4">
        <f ca="1">TODAY()-C275</f>
        <v>9</v>
      </c>
    </row>
    <row r="276" spans="1:8" hidden="1" outlineLevel="2" x14ac:dyDescent="0.25">
      <c r="A276" s="4" t="s">
        <v>174</v>
      </c>
      <c r="B276" s="4">
        <v>3580</v>
      </c>
      <c r="C276" s="4" t="s">
        <v>173</v>
      </c>
      <c r="D276" s="4">
        <v>249805</v>
      </c>
      <c r="E276" s="4">
        <v>5763.35</v>
      </c>
      <c r="F276" s="4">
        <v>255568.35</v>
      </c>
      <c r="G276" s="4">
        <f ca="1">TODAY()-C276</f>
        <v>9</v>
      </c>
    </row>
    <row r="277" spans="1:8" outlineLevel="1" collapsed="1" x14ac:dyDescent="0.25">
      <c r="A277" s="6" t="s">
        <v>226</v>
      </c>
      <c r="B277" s="4"/>
      <c r="C277" s="4"/>
      <c r="D277" s="4"/>
      <c r="E277" s="4"/>
      <c r="F277" s="6">
        <f>SUBTOTAL(9,F275:F276)</f>
        <v>516334.74</v>
      </c>
      <c r="G277" s="4"/>
      <c r="H277" s="2" t="s">
        <v>249</v>
      </c>
    </row>
    <row r="278" spans="1:8" hidden="1" outlineLevel="2" x14ac:dyDescent="0.25">
      <c r="A278" s="4" t="s">
        <v>89</v>
      </c>
      <c r="B278" s="4">
        <v>2893</v>
      </c>
      <c r="C278" s="4" t="s">
        <v>88</v>
      </c>
      <c r="D278" s="4">
        <v>756829.91</v>
      </c>
      <c r="E278" s="4">
        <v>14811.08</v>
      </c>
      <c r="F278" s="4">
        <v>771640.99</v>
      </c>
      <c r="G278" s="5">
        <f t="shared" ref="G278:G283" ca="1" si="9">TODAY()-C278</f>
        <v>106</v>
      </c>
    </row>
    <row r="279" spans="1:8" hidden="1" outlineLevel="2" x14ac:dyDescent="0.25">
      <c r="A279" s="4" t="s">
        <v>89</v>
      </c>
      <c r="B279" s="4">
        <v>2963</v>
      </c>
      <c r="C279" s="4" t="s">
        <v>95</v>
      </c>
      <c r="D279" s="4">
        <v>706735.68</v>
      </c>
      <c r="E279" s="4">
        <v>6648.2</v>
      </c>
      <c r="F279" s="4">
        <v>713383.88</v>
      </c>
      <c r="G279" s="5">
        <f t="shared" ca="1" si="9"/>
        <v>98</v>
      </c>
    </row>
    <row r="280" spans="1:8" hidden="1" outlineLevel="2" x14ac:dyDescent="0.25">
      <c r="A280" s="4" t="s">
        <v>89</v>
      </c>
      <c r="B280" s="4">
        <v>2977</v>
      </c>
      <c r="C280" s="4" t="s">
        <v>101</v>
      </c>
      <c r="D280" s="4">
        <v>7700</v>
      </c>
      <c r="E280" s="4">
        <v>1386</v>
      </c>
      <c r="F280" s="4">
        <v>9086</v>
      </c>
      <c r="G280" s="5">
        <f t="shared" ca="1" si="9"/>
        <v>93</v>
      </c>
    </row>
    <row r="281" spans="1:8" hidden="1" outlineLevel="2" x14ac:dyDescent="0.25">
      <c r="A281" s="4" t="s">
        <v>89</v>
      </c>
      <c r="B281" s="4">
        <v>3091</v>
      </c>
      <c r="C281" s="4" t="s">
        <v>119</v>
      </c>
      <c r="D281" s="4">
        <v>15107</v>
      </c>
      <c r="E281" s="4">
        <v>2719.26</v>
      </c>
      <c r="F281" s="4">
        <v>17826.259999999998</v>
      </c>
      <c r="G281" s="5">
        <f t="shared" ca="1" si="9"/>
        <v>74</v>
      </c>
    </row>
    <row r="282" spans="1:8" hidden="1" outlineLevel="2" x14ac:dyDescent="0.25">
      <c r="A282" s="4" t="s">
        <v>89</v>
      </c>
      <c r="B282" s="4">
        <v>3210</v>
      </c>
      <c r="C282" s="4" t="s">
        <v>129</v>
      </c>
      <c r="D282" s="4">
        <v>324078</v>
      </c>
      <c r="E282" s="4">
        <v>6363.72</v>
      </c>
      <c r="F282" s="4">
        <v>330441.71999999997</v>
      </c>
      <c r="G282" s="5">
        <f t="shared" ca="1" si="9"/>
        <v>60</v>
      </c>
    </row>
    <row r="283" spans="1:8" hidden="1" outlineLevel="2" x14ac:dyDescent="0.25">
      <c r="A283" s="4" t="s">
        <v>89</v>
      </c>
      <c r="B283" s="4">
        <v>3228</v>
      </c>
      <c r="C283" s="4" t="s">
        <v>127</v>
      </c>
      <c r="D283" s="4">
        <v>692053.37</v>
      </c>
      <c r="E283" s="4">
        <v>7953.16</v>
      </c>
      <c r="F283" s="4">
        <v>700006.53</v>
      </c>
      <c r="G283" s="5">
        <f t="shared" ca="1" si="9"/>
        <v>67</v>
      </c>
    </row>
    <row r="284" spans="1:8" outlineLevel="1" collapsed="1" x14ac:dyDescent="0.25">
      <c r="A284" s="6" t="s">
        <v>227</v>
      </c>
      <c r="B284" s="4"/>
      <c r="C284" s="4"/>
      <c r="D284" s="4"/>
      <c r="E284" s="4"/>
      <c r="F284" s="6">
        <f>SUBTOTAL(9,F278:F283)</f>
        <v>2542385.38</v>
      </c>
      <c r="G284" s="4"/>
      <c r="H284" s="2" t="s">
        <v>247</v>
      </c>
    </row>
    <row r="285" spans="1:8" hidden="1" outlineLevel="2" x14ac:dyDescent="0.25">
      <c r="A285" s="2" t="s">
        <v>32</v>
      </c>
      <c r="B285" s="2">
        <v>1852</v>
      </c>
      <c r="C285" s="2" t="s">
        <v>31</v>
      </c>
      <c r="D285" s="2">
        <v>1250</v>
      </c>
      <c r="E285" s="2">
        <v>0</v>
      </c>
      <c r="F285" s="2">
        <v>1250</v>
      </c>
      <c r="G285" s="2">
        <f ca="1">TODAY()-C285</f>
        <v>228</v>
      </c>
    </row>
    <row r="286" spans="1:8" outlineLevel="1" collapsed="1" x14ac:dyDescent="0.25">
      <c r="A286" s="3" t="s">
        <v>228</v>
      </c>
      <c r="B286" s="2"/>
      <c r="C286" s="2"/>
      <c r="D286" s="2"/>
      <c r="E286" s="2"/>
      <c r="F286" s="2">
        <f>SUBTOTAL(9,F285:F285)</f>
        <v>1250</v>
      </c>
      <c r="G286" s="2"/>
      <c r="H286" s="2" t="s">
        <v>247</v>
      </c>
    </row>
    <row r="287" spans="1:8" hidden="1" outlineLevel="2" x14ac:dyDescent="0.25">
      <c r="A287" s="2" t="s">
        <v>75</v>
      </c>
      <c r="B287" s="2">
        <v>2718</v>
      </c>
      <c r="C287" s="2" t="s">
        <v>73</v>
      </c>
      <c r="D287" s="2">
        <v>2500</v>
      </c>
      <c r="E287" s="2">
        <v>450</v>
      </c>
      <c r="F287" s="2">
        <v>2950</v>
      </c>
      <c r="G287" s="2">
        <f ca="1">TODAY()-C287</f>
        <v>126</v>
      </c>
    </row>
    <row r="288" spans="1:8" outlineLevel="1" collapsed="1" x14ac:dyDescent="0.25">
      <c r="A288" s="3" t="s">
        <v>229</v>
      </c>
      <c r="B288" s="2"/>
      <c r="C288" s="2"/>
      <c r="D288" s="2"/>
      <c r="E288" s="2"/>
      <c r="F288" s="2">
        <f>SUBTOTAL(9,F287:F287)</f>
        <v>2950</v>
      </c>
      <c r="G288" s="2"/>
      <c r="H288" s="2" t="s">
        <v>247</v>
      </c>
    </row>
    <row r="289" spans="1:8" hidden="1" outlineLevel="2" x14ac:dyDescent="0.25">
      <c r="A289" s="4" t="s">
        <v>99</v>
      </c>
      <c r="B289" s="4">
        <v>2968</v>
      </c>
      <c r="C289" s="4" t="s">
        <v>95</v>
      </c>
      <c r="D289" s="4">
        <v>1598177.76</v>
      </c>
      <c r="E289" s="4">
        <v>19273.38</v>
      </c>
      <c r="F289" s="4">
        <v>1617451.14</v>
      </c>
      <c r="G289" s="5">
        <f ca="1">TODAY()-C289</f>
        <v>98</v>
      </c>
    </row>
    <row r="290" spans="1:8" outlineLevel="1" collapsed="1" x14ac:dyDescent="0.25">
      <c r="A290" s="6" t="s">
        <v>230</v>
      </c>
      <c r="B290" s="4"/>
      <c r="C290" s="4"/>
      <c r="D290" s="4"/>
      <c r="E290" s="4"/>
      <c r="F290" s="6">
        <f>SUBTOTAL(9,F289:F289)</f>
        <v>1617451.14</v>
      </c>
      <c r="G290" s="4"/>
      <c r="H290" s="2" t="s">
        <v>247</v>
      </c>
    </row>
    <row r="291" spans="1:8" hidden="1" outlineLevel="2" x14ac:dyDescent="0.25">
      <c r="A291" s="2" t="s">
        <v>10</v>
      </c>
      <c r="B291" s="2">
        <v>1291</v>
      </c>
      <c r="C291" s="2" t="s">
        <v>9</v>
      </c>
      <c r="D291" s="2">
        <v>2500</v>
      </c>
      <c r="E291" s="2">
        <v>450</v>
      </c>
      <c r="F291" s="2">
        <v>2950</v>
      </c>
      <c r="G291" s="2">
        <f ca="1">TODAY()-C291</f>
        <v>317</v>
      </c>
    </row>
    <row r="292" spans="1:8" outlineLevel="1" collapsed="1" x14ac:dyDescent="0.25">
      <c r="A292" s="3" t="s">
        <v>231</v>
      </c>
      <c r="B292" s="2"/>
      <c r="C292" s="2"/>
      <c r="D292" s="2"/>
      <c r="E292" s="2"/>
      <c r="F292" s="2">
        <f>SUBTOTAL(9,F291:F291)</f>
        <v>2950</v>
      </c>
      <c r="G292" s="2"/>
      <c r="H292" s="2" t="s">
        <v>247</v>
      </c>
    </row>
    <row r="293" spans="1:8" hidden="1" outlineLevel="2" x14ac:dyDescent="0.25">
      <c r="A293" s="2" t="s">
        <v>23</v>
      </c>
      <c r="B293" s="2">
        <v>1711</v>
      </c>
      <c r="C293" s="2" t="s">
        <v>22</v>
      </c>
      <c r="D293" s="2">
        <v>27148.799999999999</v>
      </c>
      <c r="E293" s="2">
        <v>4886.78</v>
      </c>
      <c r="F293" s="2">
        <v>32035.58</v>
      </c>
      <c r="G293" s="2">
        <f ca="1">TODAY()-C293</f>
        <v>252</v>
      </c>
    </row>
    <row r="294" spans="1:8" hidden="1" outlineLevel="2" x14ac:dyDescent="0.25">
      <c r="A294" s="2" t="s">
        <v>23</v>
      </c>
      <c r="B294" s="2">
        <v>3038</v>
      </c>
      <c r="C294" s="2" t="s">
        <v>111</v>
      </c>
      <c r="D294" s="2">
        <v>4200</v>
      </c>
      <c r="E294" s="2">
        <v>756</v>
      </c>
      <c r="F294" s="2">
        <v>4956</v>
      </c>
      <c r="G294" s="2">
        <f ca="1">TODAY()-C294</f>
        <v>84</v>
      </c>
    </row>
    <row r="295" spans="1:8" outlineLevel="1" collapsed="1" x14ac:dyDescent="0.25">
      <c r="A295" s="3" t="s">
        <v>232</v>
      </c>
      <c r="B295" s="2"/>
      <c r="C295" s="2"/>
      <c r="D295" s="2"/>
      <c r="E295" s="2"/>
      <c r="F295" s="2">
        <f>SUBTOTAL(9,F293:F294)</f>
        <v>36991.58</v>
      </c>
      <c r="G295" s="2"/>
      <c r="H295" s="2" t="s">
        <v>247</v>
      </c>
    </row>
    <row r="296" spans="1:8" hidden="1" outlineLevel="2" x14ac:dyDescent="0.25">
      <c r="A296" s="2" t="s">
        <v>16</v>
      </c>
      <c r="B296" s="2">
        <v>1505</v>
      </c>
      <c r="C296" s="2" t="s">
        <v>15</v>
      </c>
      <c r="D296" s="2">
        <v>2500</v>
      </c>
      <c r="E296" s="2">
        <v>450</v>
      </c>
      <c r="F296" s="2">
        <v>2950</v>
      </c>
      <c r="G296" s="2">
        <f t="shared" ref="G296:G332" ca="1" si="10">TODAY()-C296</f>
        <v>275</v>
      </c>
    </row>
    <row r="297" spans="1:8" hidden="1" outlineLevel="2" x14ac:dyDescent="0.25">
      <c r="A297" s="2" t="s">
        <v>16</v>
      </c>
      <c r="B297" s="2">
        <v>1819</v>
      </c>
      <c r="C297" s="2" t="s">
        <v>29</v>
      </c>
      <c r="D297" s="2">
        <v>3200</v>
      </c>
      <c r="E297" s="2">
        <v>576</v>
      </c>
      <c r="F297" s="2">
        <v>3776</v>
      </c>
      <c r="G297" s="2">
        <f t="shared" ca="1" si="10"/>
        <v>235</v>
      </c>
    </row>
    <row r="298" spans="1:8" hidden="1" outlineLevel="2" x14ac:dyDescent="0.25">
      <c r="A298" s="2" t="s">
        <v>16</v>
      </c>
      <c r="B298" s="2">
        <v>1825</v>
      </c>
      <c r="C298" s="2" t="s">
        <v>30</v>
      </c>
      <c r="D298" s="2">
        <v>5250</v>
      </c>
      <c r="E298" s="2">
        <v>945</v>
      </c>
      <c r="F298" s="2">
        <v>6195</v>
      </c>
      <c r="G298" s="2">
        <f t="shared" ca="1" si="10"/>
        <v>233</v>
      </c>
    </row>
    <row r="299" spans="1:8" hidden="1" outlineLevel="2" x14ac:dyDescent="0.25">
      <c r="A299" s="2" t="s">
        <v>16</v>
      </c>
      <c r="B299" s="2">
        <v>1826</v>
      </c>
      <c r="C299" s="2" t="s">
        <v>30</v>
      </c>
      <c r="D299" s="2">
        <v>5250</v>
      </c>
      <c r="E299" s="2">
        <v>945</v>
      </c>
      <c r="F299" s="2">
        <v>6195</v>
      </c>
      <c r="G299" s="2">
        <f t="shared" ca="1" si="10"/>
        <v>233</v>
      </c>
    </row>
    <row r="300" spans="1:8" hidden="1" outlineLevel="2" x14ac:dyDescent="0.25">
      <c r="A300" s="2" t="s">
        <v>16</v>
      </c>
      <c r="B300" s="2">
        <v>1844</v>
      </c>
      <c r="C300" s="2" t="s">
        <v>31</v>
      </c>
      <c r="D300" s="2">
        <v>3200</v>
      </c>
      <c r="E300" s="2">
        <v>576</v>
      </c>
      <c r="F300" s="2">
        <v>3776</v>
      </c>
      <c r="G300" s="2">
        <f t="shared" ca="1" si="10"/>
        <v>228</v>
      </c>
    </row>
    <row r="301" spans="1:8" hidden="1" outlineLevel="2" x14ac:dyDescent="0.25">
      <c r="A301" s="2" t="s">
        <v>16</v>
      </c>
      <c r="B301" s="2">
        <v>1871</v>
      </c>
      <c r="C301" s="2" t="s">
        <v>33</v>
      </c>
      <c r="D301" s="2">
        <v>7500</v>
      </c>
      <c r="E301" s="2">
        <v>1350</v>
      </c>
      <c r="F301" s="2">
        <v>8850</v>
      </c>
      <c r="G301" s="2">
        <f t="shared" ca="1" si="10"/>
        <v>226</v>
      </c>
    </row>
    <row r="302" spans="1:8" hidden="1" outlineLevel="2" x14ac:dyDescent="0.25">
      <c r="A302" s="2" t="s">
        <v>16</v>
      </c>
      <c r="B302" s="2">
        <v>1872</v>
      </c>
      <c r="C302" s="2" t="s">
        <v>33</v>
      </c>
      <c r="D302" s="2">
        <v>7500</v>
      </c>
      <c r="E302" s="2">
        <v>1350</v>
      </c>
      <c r="F302" s="2">
        <v>8850</v>
      </c>
      <c r="G302" s="2">
        <f t="shared" ca="1" si="10"/>
        <v>226</v>
      </c>
    </row>
    <row r="303" spans="1:8" hidden="1" outlineLevel="2" x14ac:dyDescent="0.25">
      <c r="A303" s="2" t="s">
        <v>16</v>
      </c>
      <c r="B303" s="2">
        <v>1925</v>
      </c>
      <c r="C303" s="2" t="s">
        <v>34</v>
      </c>
      <c r="D303" s="2">
        <v>3850</v>
      </c>
      <c r="E303" s="2">
        <v>693</v>
      </c>
      <c r="F303" s="2">
        <v>4543</v>
      </c>
      <c r="G303" s="2">
        <f t="shared" ca="1" si="10"/>
        <v>220</v>
      </c>
    </row>
    <row r="304" spans="1:8" hidden="1" outlineLevel="2" x14ac:dyDescent="0.25">
      <c r="A304" s="2" t="s">
        <v>16</v>
      </c>
      <c r="B304" s="2">
        <v>2036</v>
      </c>
      <c r="C304" s="2" t="s">
        <v>40</v>
      </c>
      <c r="D304" s="2">
        <v>3850</v>
      </c>
      <c r="E304" s="2">
        <v>693</v>
      </c>
      <c r="F304" s="2">
        <v>4543</v>
      </c>
      <c r="G304" s="2">
        <f t="shared" ca="1" si="10"/>
        <v>204</v>
      </c>
    </row>
    <row r="305" spans="1:7" hidden="1" outlineLevel="2" x14ac:dyDescent="0.25">
      <c r="A305" s="2" t="s">
        <v>16</v>
      </c>
      <c r="B305" s="2">
        <v>2037</v>
      </c>
      <c r="C305" s="2" t="s">
        <v>40</v>
      </c>
      <c r="D305" s="2">
        <v>3850</v>
      </c>
      <c r="E305" s="2">
        <v>693</v>
      </c>
      <c r="F305" s="2">
        <v>4543</v>
      </c>
      <c r="G305" s="2">
        <f t="shared" ca="1" si="10"/>
        <v>204</v>
      </c>
    </row>
    <row r="306" spans="1:7" hidden="1" outlineLevel="2" x14ac:dyDescent="0.25">
      <c r="A306" s="2" t="s">
        <v>16</v>
      </c>
      <c r="B306" s="2">
        <v>2038</v>
      </c>
      <c r="C306" s="2" t="s">
        <v>40</v>
      </c>
      <c r="D306" s="2">
        <v>3850</v>
      </c>
      <c r="E306" s="2">
        <v>693</v>
      </c>
      <c r="F306" s="2">
        <v>4543</v>
      </c>
      <c r="G306" s="2">
        <f t="shared" ca="1" si="10"/>
        <v>204</v>
      </c>
    </row>
    <row r="307" spans="1:7" hidden="1" outlineLevel="2" x14ac:dyDescent="0.25">
      <c r="A307" s="2" t="s">
        <v>16</v>
      </c>
      <c r="B307" s="2">
        <v>2039</v>
      </c>
      <c r="C307" s="2" t="s">
        <v>40</v>
      </c>
      <c r="D307" s="2">
        <v>3850</v>
      </c>
      <c r="E307" s="2">
        <v>693</v>
      </c>
      <c r="F307" s="2">
        <v>4543</v>
      </c>
      <c r="G307" s="2">
        <f t="shared" ca="1" si="10"/>
        <v>204</v>
      </c>
    </row>
    <row r="308" spans="1:7" hidden="1" outlineLevel="2" x14ac:dyDescent="0.25">
      <c r="A308" s="2" t="s">
        <v>16</v>
      </c>
      <c r="B308" s="2">
        <v>2045</v>
      </c>
      <c r="C308" s="2" t="s">
        <v>41</v>
      </c>
      <c r="D308" s="2">
        <v>1250</v>
      </c>
      <c r="E308" s="2">
        <v>225</v>
      </c>
      <c r="F308" s="2">
        <v>1475</v>
      </c>
      <c r="G308" s="2">
        <f t="shared" ca="1" si="10"/>
        <v>203</v>
      </c>
    </row>
    <row r="309" spans="1:7" hidden="1" outlineLevel="2" x14ac:dyDescent="0.25">
      <c r="A309" s="2" t="s">
        <v>16</v>
      </c>
      <c r="B309" s="2">
        <v>2076</v>
      </c>
      <c r="C309" s="2" t="s">
        <v>42</v>
      </c>
      <c r="D309" s="2">
        <v>2500</v>
      </c>
      <c r="E309" s="2">
        <v>450</v>
      </c>
      <c r="F309" s="2">
        <v>2950</v>
      </c>
      <c r="G309" s="2">
        <f t="shared" ca="1" si="10"/>
        <v>198</v>
      </c>
    </row>
    <row r="310" spans="1:7" hidden="1" outlineLevel="2" x14ac:dyDescent="0.25">
      <c r="A310" s="2" t="s">
        <v>16</v>
      </c>
      <c r="B310" s="2">
        <v>2094</v>
      </c>
      <c r="C310" s="2" t="s">
        <v>43</v>
      </c>
      <c r="D310" s="2">
        <v>3200</v>
      </c>
      <c r="E310" s="2">
        <v>576</v>
      </c>
      <c r="F310" s="2">
        <v>3776</v>
      </c>
      <c r="G310" s="2">
        <f t="shared" ca="1" si="10"/>
        <v>197</v>
      </c>
    </row>
    <row r="311" spans="1:7" hidden="1" outlineLevel="2" x14ac:dyDescent="0.25">
      <c r="A311" s="2" t="s">
        <v>16</v>
      </c>
      <c r="B311" s="2">
        <v>2158</v>
      </c>
      <c r="C311" s="2" t="s">
        <v>44</v>
      </c>
      <c r="D311" s="2">
        <v>5250</v>
      </c>
      <c r="E311" s="2">
        <v>945</v>
      </c>
      <c r="F311" s="2">
        <v>6195</v>
      </c>
      <c r="G311" s="2">
        <f t="shared" ca="1" si="10"/>
        <v>190</v>
      </c>
    </row>
    <row r="312" spans="1:7" hidden="1" outlineLevel="2" x14ac:dyDescent="0.25">
      <c r="A312" s="2" t="s">
        <v>16</v>
      </c>
      <c r="B312" s="2">
        <v>2159</v>
      </c>
      <c r="C312" s="2" t="s">
        <v>44</v>
      </c>
      <c r="D312" s="2">
        <v>5250</v>
      </c>
      <c r="E312" s="2">
        <v>945</v>
      </c>
      <c r="F312" s="2">
        <v>6195</v>
      </c>
      <c r="G312" s="2">
        <f t="shared" ca="1" si="10"/>
        <v>190</v>
      </c>
    </row>
    <row r="313" spans="1:7" hidden="1" outlineLevel="2" x14ac:dyDescent="0.25">
      <c r="A313" s="2" t="s">
        <v>16</v>
      </c>
      <c r="B313" s="2">
        <v>2235</v>
      </c>
      <c r="C313" s="2" t="s">
        <v>46</v>
      </c>
      <c r="D313" s="2">
        <v>5250</v>
      </c>
      <c r="E313" s="2">
        <v>945</v>
      </c>
      <c r="F313" s="2">
        <v>6195</v>
      </c>
      <c r="G313" s="2">
        <f t="shared" ca="1" si="10"/>
        <v>179</v>
      </c>
    </row>
    <row r="314" spans="1:7" hidden="1" outlineLevel="2" x14ac:dyDescent="0.25">
      <c r="A314" s="2" t="s">
        <v>16</v>
      </c>
      <c r="B314" s="2">
        <v>2237</v>
      </c>
      <c r="C314" s="2" t="s">
        <v>46</v>
      </c>
      <c r="D314" s="2">
        <v>5250</v>
      </c>
      <c r="E314" s="2">
        <v>945</v>
      </c>
      <c r="F314" s="2">
        <v>6195</v>
      </c>
      <c r="G314" s="2">
        <f t="shared" ca="1" si="10"/>
        <v>179</v>
      </c>
    </row>
    <row r="315" spans="1:7" hidden="1" outlineLevel="2" x14ac:dyDescent="0.25">
      <c r="A315" s="2" t="s">
        <v>16</v>
      </c>
      <c r="B315" s="2">
        <v>2263</v>
      </c>
      <c r="C315" s="2" t="s">
        <v>47</v>
      </c>
      <c r="D315" s="2">
        <v>2500</v>
      </c>
      <c r="E315" s="2">
        <v>450</v>
      </c>
      <c r="F315" s="2">
        <v>2950</v>
      </c>
      <c r="G315" s="2">
        <f t="shared" ca="1" si="10"/>
        <v>176</v>
      </c>
    </row>
    <row r="316" spans="1:7" hidden="1" outlineLevel="2" x14ac:dyDescent="0.25">
      <c r="A316" s="2" t="s">
        <v>16</v>
      </c>
      <c r="B316" s="2">
        <v>2315</v>
      </c>
      <c r="C316" s="2" t="s">
        <v>48</v>
      </c>
      <c r="D316" s="2">
        <v>2500</v>
      </c>
      <c r="E316" s="2">
        <v>450</v>
      </c>
      <c r="F316" s="2">
        <v>2950</v>
      </c>
      <c r="G316" s="2">
        <f t="shared" ca="1" si="10"/>
        <v>169</v>
      </c>
    </row>
    <row r="317" spans="1:7" hidden="1" outlineLevel="2" x14ac:dyDescent="0.25">
      <c r="A317" s="2" t="s">
        <v>16</v>
      </c>
      <c r="B317" s="2">
        <v>2316</v>
      </c>
      <c r="C317" s="2" t="s">
        <v>48</v>
      </c>
      <c r="D317" s="2">
        <v>2500</v>
      </c>
      <c r="E317" s="2">
        <v>450</v>
      </c>
      <c r="F317" s="2">
        <v>2950</v>
      </c>
      <c r="G317" s="2">
        <f t="shared" ca="1" si="10"/>
        <v>169</v>
      </c>
    </row>
    <row r="318" spans="1:7" hidden="1" outlineLevel="2" x14ac:dyDescent="0.25">
      <c r="A318" s="2" t="s">
        <v>16</v>
      </c>
      <c r="B318" s="2">
        <v>2343</v>
      </c>
      <c r="C318" s="2" t="s">
        <v>49</v>
      </c>
      <c r="D318" s="2">
        <v>2500</v>
      </c>
      <c r="E318" s="2">
        <v>450</v>
      </c>
      <c r="F318" s="2">
        <v>2950</v>
      </c>
      <c r="G318" s="2">
        <f t="shared" ca="1" si="10"/>
        <v>165</v>
      </c>
    </row>
    <row r="319" spans="1:7" hidden="1" outlineLevel="2" x14ac:dyDescent="0.25">
      <c r="A319" s="2" t="s">
        <v>16</v>
      </c>
      <c r="B319" s="2">
        <v>2388</v>
      </c>
      <c r="C319" s="2" t="s">
        <v>50</v>
      </c>
      <c r="D319" s="2">
        <v>3200</v>
      </c>
      <c r="E319" s="2">
        <v>576</v>
      </c>
      <c r="F319" s="2">
        <v>3776</v>
      </c>
      <c r="G319" s="2">
        <f t="shared" ca="1" si="10"/>
        <v>161</v>
      </c>
    </row>
    <row r="320" spans="1:7" hidden="1" outlineLevel="2" x14ac:dyDescent="0.25">
      <c r="A320" s="2" t="s">
        <v>16</v>
      </c>
      <c r="B320" s="2">
        <v>2417</v>
      </c>
      <c r="C320" s="2" t="s">
        <v>51</v>
      </c>
      <c r="D320" s="2">
        <v>5200</v>
      </c>
      <c r="E320" s="2">
        <v>936</v>
      </c>
      <c r="F320" s="2">
        <v>6136</v>
      </c>
      <c r="G320" s="2">
        <f t="shared" ca="1" si="10"/>
        <v>156</v>
      </c>
    </row>
    <row r="321" spans="1:8" hidden="1" outlineLevel="2" x14ac:dyDescent="0.25">
      <c r="A321" s="2" t="s">
        <v>16</v>
      </c>
      <c r="B321" s="2">
        <v>2418</v>
      </c>
      <c r="C321" s="2" t="s">
        <v>51</v>
      </c>
      <c r="D321" s="2">
        <v>2500</v>
      </c>
      <c r="E321" s="2">
        <v>450</v>
      </c>
      <c r="F321" s="2">
        <v>2950</v>
      </c>
      <c r="G321" s="2">
        <f t="shared" ca="1" si="10"/>
        <v>156</v>
      </c>
    </row>
    <row r="322" spans="1:8" hidden="1" outlineLevel="2" x14ac:dyDescent="0.25">
      <c r="A322" s="2" t="s">
        <v>16</v>
      </c>
      <c r="B322" s="2">
        <v>2477</v>
      </c>
      <c r="C322" s="2" t="s">
        <v>56</v>
      </c>
      <c r="D322" s="2">
        <v>2500</v>
      </c>
      <c r="E322" s="2">
        <v>450</v>
      </c>
      <c r="F322" s="2">
        <v>2950</v>
      </c>
      <c r="G322" s="2">
        <f t="shared" ca="1" si="10"/>
        <v>149</v>
      </c>
    </row>
    <row r="323" spans="1:8" hidden="1" outlineLevel="2" x14ac:dyDescent="0.25">
      <c r="A323" s="2" t="s">
        <v>16</v>
      </c>
      <c r="B323" s="2">
        <v>2628</v>
      </c>
      <c r="C323" s="2" t="s">
        <v>65</v>
      </c>
      <c r="D323" s="2">
        <v>2500</v>
      </c>
      <c r="E323" s="2">
        <v>450</v>
      </c>
      <c r="F323" s="2">
        <v>2950</v>
      </c>
      <c r="G323" s="2">
        <f t="shared" ca="1" si="10"/>
        <v>134</v>
      </c>
    </row>
    <row r="324" spans="1:8" hidden="1" outlineLevel="2" x14ac:dyDescent="0.25">
      <c r="A324" s="2" t="s">
        <v>16</v>
      </c>
      <c r="B324" s="2">
        <v>2700</v>
      </c>
      <c r="C324" s="2" t="s">
        <v>72</v>
      </c>
      <c r="D324" s="2">
        <v>3200</v>
      </c>
      <c r="E324" s="2">
        <v>576</v>
      </c>
      <c r="F324" s="2">
        <v>3776</v>
      </c>
      <c r="G324" s="2">
        <f t="shared" ca="1" si="10"/>
        <v>127</v>
      </c>
    </row>
    <row r="325" spans="1:8" hidden="1" outlineLevel="2" x14ac:dyDescent="0.25">
      <c r="A325" s="2" t="s">
        <v>16</v>
      </c>
      <c r="B325" s="2">
        <v>2932</v>
      </c>
      <c r="C325" s="2" t="s">
        <v>93</v>
      </c>
      <c r="D325" s="2">
        <v>5250</v>
      </c>
      <c r="E325" s="2">
        <v>945</v>
      </c>
      <c r="F325" s="2">
        <v>6195</v>
      </c>
      <c r="G325" s="2">
        <f t="shared" ca="1" si="10"/>
        <v>99</v>
      </c>
    </row>
    <row r="326" spans="1:8" hidden="1" outlineLevel="2" x14ac:dyDescent="0.25">
      <c r="A326" s="2" t="s">
        <v>16</v>
      </c>
      <c r="B326" s="2">
        <v>2933</v>
      </c>
      <c r="C326" s="2" t="s">
        <v>93</v>
      </c>
      <c r="D326" s="2">
        <v>5250</v>
      </c>
      <c r="E326" s="2">
        <v>945</v>
      </c>
      <c r="F326" s="2">
        <v>6195</v>
      </c>
      <c r="G326" s="2">
        <f t="shared" ca="1" si="10"/>
        <v>99</v>
      </c>
    </row>
    <row r="327" spans="1:8" hidden="1" outlineLevel="2" x14ac:dyDescent="0.25">
      <c r="A327" s="2" t="s">
        <v>16</v>
      </c>
      <c r="B327" s="2">
        <v>3073</v>
      </c>
      <c r="C327" s="2" t="s">
        <v>118</v>
      </c>
      <c r="D327" s="2">
        <v>2500</v>
      </c>
      <c r="E327" s="2">
        <v>450</v>
      </c>
      <c r="F327" s="2">
        <v>2950</v>
      </c>
      <c r="G327" s="2">
        <f t="shared" ca="1" si="10"/>
        <v>78</v>
      </c>
    </row>
    <row r="328" spans="1:8" hidden="1" outlineLevel="2" x14ac:dyDescent="0.25">
      <c r="A328" s="2" t="s">
        <v>16</v>
      </c>
      <c r="B328" s="2">
        <v>3142</v>
      </c>
      <c r="C328" s="2" t="s">
        <v>127</v>
      </c>
      <c r="D328" s="2">
        <v>2500</v>
      </c>
      <c r="E328" s="2">
        <v>450</v>
      </c>
      <c r="F328" s="2">
        <v>2950</v>
      </c>
      <c r="G328" s="2">
        <f t="shared" ca="1" si="10"/>
        <v>67</v>
      </c>
    </row>
    <row r="329" spans="1:8" hidden="1" outlineLevel="2" x14ac:dyDescent="0.25">
      <c r="A329" s="2" t="s">
        <v>16</v>
      </c>
      <c r="B329" s="2">
        <v>3340</v>
      </c>
      <c r="C329" s="2" t="s">
        <v>142</v>
      </c>
      <c r="D329" s="2">
        <v>2500</v>
      </c>
      <c r="E329" s="2">
        <v>450</v>
      </c>
      <c r="F329" s="2">
        <v>2950</v>
      </c>
      <c r="G329" s="2">
        <f t="shared" ca="1" si="10"/>
        <v>43</v>
      </c>
    </row>
    <row r="330" spans="1:8" hidden="1" outlineLevel="2" x14ac:dyDescent="0.25">
      <c r="A330" s="2" t="s">
        <v>16</v>
      </c>
      <c r="B330" s="2">
        <v>3341</v>
      </c>
      <c r="C330" s="2" t="s">
        <v>142</v>
      </c>
      <c r="D330" s="2">
        <v>2500</v>
      </c>
      <c r="E330" s="2">
        <v>450</v>
      </c>
      <c r="F330" s="2">
        <v>2950</v>
      </c>
      <c r="G330" s="2">
        <f t="shared" ca="1" si="10"/>
        <v>43</v>
      </c>
    </row>
    <row r="331" spans="1:8" hidden="1" outlineLevel="2" x14ac:dyDescent="0.25">
      <c r="A331" s="2" t="s">
        <v>16</v>
      </c>
      <c r="B331" s="2">
        <v>3595</v>
      </c>
      <c r="C331" s="2" t="s">
        <v>175</v>
      </c>
      <c r="D331" s="2">
        <v>2500</v>
      </c>
      <c r="E331" s="2">
        <v>450</v>
      </c>
      <c r="F331" s="2">
        <v>2950</v>
      </c>
      <c r="G331" s="2">
        <f t="shared" ca="1" si="10"/>
        <v>8</v>
      </c>
    </row>
    <row r="332" spans="1:8" hidden="1" outlineLevel="2" x14ac:dyDescent="0.25">
      <c r="A332" s="2" t="s">
        <v>16</v>
      </c>
      <c r="B332" s="2">
        <v>1011</v>
      </c>
      <c r="C332" s="2" t="s">
        <v>180</v>
      </c>
      <c r="D332" s="2">
        <v>3000</v>
      </c>
      <c r="E332" s="2">
        <v>540</v>
      </c>
      <c r="F332" s="2">
        <v>3540</v>
      </c>
      <c r="G332" s="2">
        <f t="shared" ca="1" si="10"/>
        <v>4</v>
      </c>
    </row>
    <row r="333" spans="1:8" outlineLevel="1" collapsed="1" x14ac:dyDescent="0.25">
      <c r="A333" s="3" t="s">
        <v>233</v>
      </c>
      <c r="B333" s="2"/>
      <c r="C333" s="2"/>
      <c r="D333" s="2"/>
      <c r="E333" s="2"/>
      <c r="F333" s="2">
        <f>SUBTOTAL(9,F296:F332)</f>
        <v>161306</v>
      </c>
      <c r="G333" s="2"/>
      <c r="H333" s="2" t="s">
        <v>250</v>
      </c>
    </row>
    <row r="334" spans="1:8" hidden="1" outlineLevel="2" x14ac:dyDescent="0.25">
      <c r="A334" s="2" t="s">
        <v>35</v>
      </c>
      <c r="B334" s="2">
        <v>1927</v>
      </c>
      <c r="C334" s="2" t="s">
        <v>34</v>
      </c>
      <c r="D334" s="2">
        <v>2000</v>
      </c>
      <c r="E334" s="2">
        <v>360</v>
      </c>
      <c r="F334" s="2">
        <v>2360</v>
      </c>
      <c r="G334" s="2">
        <f t="shared" ref="G334:G349" ca="1" si="11">TODAY()-C334</f>
        <v>220</v>
      </c>
    </row>
    <row r="335" spans="1:8" hidden="1" outlineLevel="2" x14ac:dyDescent="0.25">
      <c r="A335" s="2" t="s">
        <v>35</v>
      </c>
      <c r="B335" s="2">
        <v>108</v>
      </c>
      <c r="C335" s="2" t="s">
        <v>73</v>
      </c>
      <c r="D335" s="2">
        <v>3044</v>
      </c>
      <c r="E335" s="2">
        <v>547.91999999999996</v>
      </c>
      <c r="F335" s="2">
        <v>3591.92</v>
      </c>
      <c r="G335" s="2">
        <f t="shared" ca="1" si="11"/>
        <v>126</v>
      </c>
    </row>
    <row r="336" spans="1:8" hidden="1" outlineLevel="2" x14ac:dyDescent="0.25">
      <c r="A336" s="2" t="s">
        <v>35</v>
      </c>
      <c r="B336" s="2">
        <v>109</v>
      </c>
      <c r="C336" s="2" t="s">
        <v>73</v>
      </c>
      <c r="D336" s="2">
        <v>3044</v>
      </c>
      <c r="E336" s="2">
        <v>547.91999999999996</v>
      </c>
      <c r="F336" s="2">
        <v>3591.92</v>
      </c>
      <c r="G336" s="2">
        <f t="shared" ca="1" si="11"/>
        <v>126</v>
      </c>
    </row>
    <row r="337" spans="1:8" hidden="1" outlineLevel="2" x14ac:dyDescent="0.25">
      <c r="A337" s="2" t="s">
        <v>35</v>
      </c>
      <c r="B337" s="2">
        <v>2758</v>
      </c>
      <c r="C337" s="2" t="s">
        <v>79</v>
      </c>
      <c r="D337" s="2">
        <v>5250</v>
      </c>
      <c r="E337" s="2">
        <v>945</v>
      </c>
      <c r="F337" s="2">
        <v>6195</v>
      </c>
      <c r="G337" s="2">
        <f t="shared" ca="1" si="11"/>
        <v>120</v>
      </c>
    </row>
    <row r="338" spans="1:8" hidden="1" outlineLevel="2" x14ac:dyDescent="0.25">
      <c r="A338" s="2" t="s">
        <v>35</v>
      </c>
      <c r="B338" s="2">
        <v>2778</v>
      </c>
      <c r="C338" s="2" t="s">
        <v>80</v>
      </c>
      <c r="D338" s="2">
        <v>2500</v>
      </c>
      <c r="E338" s="2">
        <v>450</v>
      </c>
      <c r="F338" s="2">
        <v>2950</v>
      </c>
      <c r="G338" s="2">
        <f t="shared" ca="1" si="11"/>
        <v>116</v>
      </c>
    </row>
    <row r="339" spans="1:8" hidden="1" outlineLevel="2" x14ac:dyDescent="0.25">
      <c r="A339" s="2" t="s">
        <v>35</v>
      </c>
      <c r="B339" s="2">
        <v>110</v>
      </c>
      <c r="C339" s="2" t="s">
        <v>81</v>
      </c>
      <c r="D339" s="2">
        <v>3044</v>
      </c>
      <c r="E339" s="2">
        <v>547.91999999999996</v>
      </c>
      <c r="F339" s="2">
        <v>3591.92</v>
      </c>
      <c r="G339" s="2">
        <f t="shared" ca="1" si="11"/>
        <v>114</v>
      </c>
    </row>
    <row r="340" spans="1:8" hidden="1" outlineLevel="2" x14ac:dyDescent="0.25">
      <c r="A340" s="2" t="s">
        <v>35</v>
      </c>
      <c r="B340" s="2">
        <v>111</v>
      </c>
      <c r="C340" s="2" t="s">
        <v>81</v>
      </c>
      <c r="D340" s="2">
        <v>3044</v>
      </c>
      <c r="E340" s="2">
        <v>547.91999999999996</v>
      </c>
      <c r="F340" s="2">
        <v>3591.92</v>
      </c>
      <c r="G340" s="2">
        <f t="shared" ca="1" si="11"/>
        <v>114</v>
      </c>
    </row>
    <row r="341" spans="1:8" hidden="1" outlineLevel="2" x14ac:dyDescent="0.25">
      <c r="A341" s="2" t="s">
        <v>35</v>
      </c>
      <c r="B341" s="2">
        <v>112</v>
      </c>
      <c r="C341" s="2" t="s">
        <v>81</v>
      </c>
      <c r="D341" s="2">
        <v>3044</v>
      </c>
      <c r="E341" s="2">
        <v>547.91999999999996</v>
      </c>
      <c r="F341" s="2">
        <v>3591.92</v>
      </c>
      <c r="G341" s="2">
        <f t="shared" ca="1" si="11"/>
        <v>114</v>
      </c>
    </row>
    <row r="342" spans="1:8" hidden="1" outlineLevel="2" x14ac:dyDescent="0.25">
      <c r="A342" s="2" t="s">
        <v>35</v>
      </c>
      <c r="B342" s="2">
        <v>2882</v>
      </c>
      <c r="C342" s="2" t="s">
        <v>87</v>
      </c>
      <c r="D342" s="2">
        <v>2500</v>
      </c>
      <c r="E342" s="2">
        <v>450</v>
      </c>
      <c r="F342" s="2">
        <v>2950</v>
      </c>
      <c r="G342" s="2">
        <f t="shared" ca="1" si="11"/>
        <v>107</v>
      </c>
    </row>
    <row r="343" spans="1:8" hidden="1" outlineLevel="2" x14ac:dyDescent="0.25">
      <c r="A343" s="2" t="s">
        <v>35</v>
      </c>
      <c r="B343" s="2">
        <v>114</v>
      </c>
      <c r="C343" s="2" t="s">
        <v>88</v>
      </c>
      <c r="D343" s="2">
        <v>3044</v>
      </c>
      <c r="E343" s="2">
        <v>547.91999999999996</v>
      </c>
      <c r="F343" s="2">
        <v>3591.92</v>
      </c>
      <c r="G343" s="2">
        <f t="shared" ca="1" si="11"/>
        <v>106</v>
      </c>
    </row>
    <row r="344" spans="1:8" hidden="1" outlineLevel="2" x14ac:dyDescent="0.25">
      <c r="A344" s="2" t="s">
        <v>35</v>
      </c>
      <c r="B344" s="2">
        <v>115</v>
      </c>
      <c r="C344" s="2" t="s">
        <v>91</v>
      </c>
      <c r="D344" s="2">
        <v>3044</v>
      </c>
      <c r="E344" s="2">
        <v>547.91999999999996</v>
      </c>
      <c r="F344" s="2">
        <v>3591.92</v>
      </c>
      <c r="G344" s="2">
        <f t="shared" ca="1" si="11"/>
        <v>102</v>
      </c>
    </row>
    <row r="345" spans="1:8" hidden="1" outlineLevel="2" x14ac:dyDescent="0.25">
      <c r="A345" s="2" t="s">
        <v>35</v>
      </c>
      <c r="B345" s="2">
        <v>2922</v>
      </c>
      <c r="C345" s="2" t="s">
        <v>92</v>
      </c>
      <c r="D345" s="2">
        <v>2500</v>
      </c>
      <c r="E345" s="2">
        <v>450</v>
      </c>
      <c r="F345" s="2">
        <v>2950</v>
      </c>
      <c r="G345" s="2">
        <f t="shared" ca="1" si="11"/>
        <v>100</v>
      </c>
    </row>
    <row r="346" spans="1:8" hidden="1" outlineLevel="2" x14ac:dyDescent="0.25">
      <c r="A346" s="2" t="s">
        <v>35</v>
      </c>
      <c r="B346" s="2">
        <v>2934</v>
      </c>
      <c r="C346" s="2" t="s">
        <v>93</v>
      </c>
      <c r="D346" s="2">
        <v>5250</v>
      </c>
      <c r="E346" s="2">
        <v>945</v>
      </c>
      <c r="F346" s="2">
        <v>6195</v>
      </c>
      <c r="G346" s="2">
        <f t="shared" ca="1" si="11"/>
        <v>99</v>
      </c>
    </row>
    <row r="347" spans="1:8" hidden="1" outlineLevel="2" x14ac:dyDescent="0.25">
      <c r="A347" s="2" t="s">
        <v>35</v>
      </c>
      <c r="B347" s="2">
        <v>2965</v>
      </c>
      <c r="C347" s="2" t="s">
        <v>98</v>
      </c>
      <c r="D347" s="2">
        <v>2500</v>
      </c>
      <c r="E347" s="2">
        <v>450</v>
      </c>
      <c r="F347" s="2">
        <v>2950</v>
      </c>
      <c r="G347" s="2">
        <f t="shared" ca="1" si="11"/>
        <v>94</v>
      </c>
    </row>
    <row r="348" spans="1:8" hidden="1" outlineLevel="2" x14ac:dyDescent="0.25">
      <c r="A348" s="2" t="s">
        <v>35</v>
      </c>
      <c r="B348" s="2">
        <v>3473</v>
      </c>
      <c r="C348" s="2" t="s">
        <v>160</v>
      </c>
      <c r="D348" s="2">
        <v>5250</v>
      </c>
      <c r="E348" s="2">
        <v>945</v>
      </c>
      <c r="F348" s="2">
        <v>6195</v>
      </c>
      <c r="G348" s="2">
        <f t="shared" ca="1" si="11"/>
        <v>22</v>
      </c>
    </row>
    <row r="349" spans="1:8" hidden="1" outlineLevel="2" x14ac:dyDescent="0.25">
      <c r="A349" s="2" t="s">
        <v>35</v>
      </c>
      <c r="B349" s="2">
        <v>3594</v>
      </c>
      <c r="C349" s="2" t="s">
        <v>175</v>
      </c>
      <c r="D349" s="2">
        <v>2500</v>
      </c>
      <c r="E349" s="2">
        <v>450</v>
      </c>
      <c r="F349" s="2">
        <v>2950</v>
      </c>
      <c r="G349" s="2">
        <f t="shared" ca="1" si="11"/>
        <v>8</v>
      </c>
    </row>
    <row r="350" spans="1:8" outlineLevel="1" collapsed="1" x14ac:dyDescent="0.25">
      <c r="A350" s="3" t="s">
        <v>234</v>
      </c>
      <c r="B350" s="2"/>
      <c r="C350" s="2"/>
      <c r="D350" s="2"/>
      <c r="E350" s="2"/>
      <c r="F350" s="2">
        <f>SUBTOTAL(9,F334:F349)</f>
        <v>60838.439999999995</v>
      </c>
      <c r="G350" s="2"/>
      <c r="H350" s="2" t="s">
        <v>250</v>
      </c>
    </row>
    <row r="351" spans="1:8" hidden="1" outlineLevel="2" x14ac:dyDescent="0.25">
      <c r="A351" s="2" t="s">
        <v>143</v>
      </c>
      <c r="B351" s="2">
        <v>3351</v>
      </c>
      <c r="C351" s="2" t="s">
        <v>142</v>
      </c>
      <c r="D351" s="2">
        <v>782887.14</v>
      </c>
      <c r="E351" s="2">
        <v>7434.3</v>
      </c>
      <c r="F351" s="2">
        <v>790321.44</v>
      </c>
      <c r="G351" s="2">
        <f ca="1">TODAY()-C351</f>
        <v>43</v>
      </c>
    </row>
    <row r="352" spans="1:8" hidden="1" outlineLevel="2" x14ac:dyDescent="0.25">
      <c r="A352" s="2" t="s">
        <v>143</v>
      </c>
      <c r="B352" s="2">
        <v>3369</v>
      </c>
      <c r="C352" s="2" t="s">
        <v>144</v>
      </c>
      <c r="D352" s="2">
        <v>851062.92</v>
      </c>
      <c r="E352" s="2">
        <v>6648.52</v>
      </c>
      <c r="F352" s="2">
        <v>857711.44</v>
      </c>
      <c r="G352" s="2">
        <f ca="1">TODAY()-C352</f>
        <v>41</v>
      </c>
    </row>
    <row r="353" spans="1:8" hidden="1" outlineLevel="2" x14ac:dyDescent="0.25">
      <c r="A353" s="2" t="s">
        <v>143</v>
      </c>
      <c r="B353" s="2">
        <v>3370</v>
      </c>
      <c r="C353" s="2" t="s">
        <v>144</v>
      </c>
      <c r="D353" s="2">
        <v>11616</v>
      </c>
      <c r="E353" s="2">
        <v>2090.88</v>
      </c>
      <c r="F353" s="2">
        <v>13706.88</v>
      </c>
      <c r="G353" s="2">
        <f ca="1">TODAY()-C353</f>
        <v>41</v>
      </c>
    </row>
    <row r="354" spans="1:8" outlineLevel="1" collapsed="1" x14ac:dyDescent="0.25">
      <c r="A354" s="3" t="s">
        <v>235</v>
      </c>
      <c r="B354" s="2"/>
      <c r="C354" s="2"/>
      <c r="D354" s="2"/>
      <c r="E354" s="2"/>
      <c r="F354" s="2">
        <f>SUBTOTAL(9,F351:F353)</f>
        <v>1661739.7599999998</v>
      </c>
      <c r="G354" s="2"/>
      <c r="H354" s="2" t="s">
        <v>247</v>
      </c>
    </row>
    <row r="355" spans="1:8" hidden="1" outlineLevel="2" x14ac:dyDescent="0.25">
      <c r="A355" s="2" t="s">
        <v>55</v>
      </c>
      <c r="B355" s="2">
        <v>2455</v>
      </c>
      <c r="C355" s="2" t="s">
        <v>54</v>
      </c>
      <c r="D355" s="2">
        <v>5200</v>
      </c>
      <c r="E355" s="2">
        <v>936</v>
      </c>
      <c r="F355" s="2">
        <v>6136</v>
      </c>
      <c r="G355" s="2">
        <f ca="1">TODAY()-C355</f>
        <v>151</v>
      </c>
    </row>
    <row r="356" spans="1:8" hidden="1" outlineLevel="2" x14ac:dyDescent="0.25">
      <c r="A356" s="2" t="s">
        <v>55</v>
      </c>
      <c r="B356" s="2">
        <v>3599</v>
      </c>
      <c r="C356" s="2" t="s">
        <v>175</v>
      </c>
      <c r="D356" s="2">
        <v>668174.52</v>
      </c>
      <c r="E356" s="2">
        <v>6657.98</v>
      </c>
      <c r="F356" s="2">
        <v>674832.5</v>
      </c>
      <c r="G356" s="2">
        <f ca="1">TODAY()-C356</f>
        <v>8</v>
      </c>
    </row>
    <row r="357" spans="1:8" hidden="1" outlineLevel="2" x14ac:dyDescent="0.25">
      <c r="A357" s="2" t="s">
        <v>55</v>
      </c>
      <c r="B357" s="2">
        <v>1013</v>
      </c>
      <c r="C357" s="2" t="s">
        <v>182</v>
      </c>
      <c r="D357" s="2">
        <v>36975.980000000003</v>
      </c>
      <c r="E357" s="2">
        <v>6655.68</v>
      </c>
      <c r="F357" s="2">
        <v>43631.66</v>
      </c>
      <c r="G357" s="2">
        <f ca="1">TODAY()-C357</f>
        <v>3</v>
      </c>
    </row>
    <row r="358" spans="1:8" hidden="1" outlineLevel="2" x14ac:dyDescent="0.25">
      <c r="A358" s="2" t="s">
        <v>55</v>
      </c>
      <c r="B358" s="2">
        <v>1014</v>
      </c>
      <c r="C358" s="2" t="s">
        <v>182</v>
      </c>
      <c r="D358" s="2">
        <v>676869.98</v>
      </c>
      <c r="E358" s="2">
        <v>0</v>
      </c>
      <c r="F358" s="2">
        <v>676869.98</v>
      </c>
      <c r="G358" s="2">
        <f ca="1">TODAY()-C358</f>
        <v>3</v>
      </c>
    </row>
    <row r="359" spans="1:8" outlineLevel="1" collapsed="1" x14ac:dyDescent="0.25">
      <c r="A359" s="3" t="s">
        <v>236</v>
      </c>
      <c r="B359" s="2"/>
      <c r="C359" s="2"/>
      <c r="D359" s="2"/>
      <c r="E359" s="2"/>
      <c r="F359" s="2">
        <f>SUBTOTAL(9,F355:F358)</f>
        <v>1401470.1400000001</v>
      </c>
      <c r="G359" s="2"/>
      <c r="H359" s="2" t="s">
        <v>250</v>
      </c>
    </row>
    <row r="360" spans="1:8" hidden="1" outlineLevel="2" x14ac:dyDescent="0.25">
      <c r="A360" s="2" t="s">
        <v>112</v>
      </c>
      <c r="B360" s="2">
        <v>3036</v>
      </c>
      <c r="C360" s="2" t="s">
        <v>111</v>
      </c>
      <c r="D360" s="2">
        <v>11342</v>
      </c>
      <c r="E360" s="2">
        <v>2041.56</v>
      </c>
      <c r="F360" s="2">
        <v>13383.56</v>
      </c>
      <c r="G360" s="2">
        <f ca="1">TODAY()-C360</f>
        <v>84</v>
      </c>
    </row>
    <row r="361" spans="1:8" hidden="1" outlineLevel="2" x14ac:dyDescent="0.25">
      <c r="A361" s="2" t="s">
        <v>112</v>
      </c>
      <c r="B361" s="2">
        <v>3051</v>
      </c>
      <c r="C361" s="2" t="s">
        <v>115</v>
      </c>
      <c r="D361" s="2">
        <v>3136.8</v>
      </c>
      <c r="E361" s="2">
        <v>0</v>
      </c>
      <c r="F361" s="2">
        <v>3136.8</v>
      </c>
      <c r="G361" s="2">
        <f ca="1">TODAY()-C361</f>
        <v>80</v>
      </c>
    </row>
    <row r="362" spans="1:8" hidden="1" outlineLevel="2" x14ac:dyDescent="0.25">
      <c r="A362" s="2" t="s">
        <v>112</v>
      </c>
      <c r="B362" s="2">
        <v>3403</v>
      </c>
      <c r="C362" s="2" t="s">
        <v>147</v>
      </c>
      <c r="D362" s="2">
        <v>2500</v>
      </c>
      <c r="E362" s="2">
        <v>450</v>
      </c>
      <c r="F362" s="2">
        <v>2950</v>
      </c>
      <c r="G362" s="2">
        <f ca="1">TODAY()-C362</f>
        <v>39</v>
      </c>
    </row>
    <row r="363" spans="1:8" outlineLevel="1" collapsed="1" x14ac:dyDescent="0.25">
      <c r="A363" s="3" t="s">
        <v>237</v>
      </c>
      <c r="B363" s="2"/>
      <c r="C363" s="2"/>
      <c r="D363" s="2"/>
      <c r="E363" s="2"/>
      <c r="F363" s="2">
        <f>SUBTOTAL(9,F360:F362)</f>
        <v>19470.36</v>
      </c>
      <c r="G363" s="2"/>
      <c r="H363" s="2" t="s">
        <v>248</v>
      </c>
    </row>
    <row r="364" spans="1:8" hidden="1" outlineLevel="2" x14ac:dyDescent="0.25">
      <c r="A364" s="4" t="s">
        <v>159</v>
      </c>
      <c r="B364" s="4">
        <v>3472</v>
      </c>
      <c r="C364" s="4" t="s">
        <v>158</v>
      </c>
      <c r="D364" s="4">
        <v>155911</v>
      </c>
      <c r="E364" s="4">
        <v>2866.5</v>
      </c>
      <c r="F364" s="4">
        <v>158777.5</v>
      </c>
      <c r="G364" s="4">
        <f ca="1">TODAY()-C364</f>
        <v>23</v>
      </c>
    </row>
    <row r="365" spans="1:8" hidden="1" outlineLevel="2" x14ac:dyDescent="0.25">
      <c r="A365" s="4" t="s">
        <v>159</v>
      </c>
      <c r="B365" s="4">
        <v>3488</v>
      </c>
      <c r="C365" s="4" t="s">
        <v>163</v>
      </c>
      <c r="D365" s="4">
        <v>1000</v>
      </c>
      <c r="E365" s="4">
        <v>180</v>
      </c>
      <c r="F365" s="4">
        <v>1180</v>
      </c>
      <c r="G365" s="4">
        <f ca="1">TODAY()-C365</f>
        <v>18</v>
      </c>
    </row>
    <row r="366" spans="1:8" hidden="1" outlineLevel="2" x14ac:dyDescent="0.25">
      <c r="A366" s="4" t="s">
        <v>159</v>
      </c>
      <c r="B366" s="4">
        <v>3506</v>
      </c>
      <c r="C366" s="4" t="s">
        <v>165</v>
      </c>
      <c r="D366" s="4">
        <v>273075</v>
      </c>
      <c r="E366" s="4">
        <v>3465</v>
      </c>
      <c r="F366" s="4">
        <v>276540</v>
      </c>
      <c r="G366" s="4">
        <f ca="1">TODAY()-C366</f>
        <v>16</v>
      </c>
    </row>
    <row r="367" spans="1:8" hidden="1" outlineLevel="2" x14ac:dyDescent="0.25">
      <c r="A367" s="4" t="s">
        <v>159</v>
      </c>
      <c r="B367" s="4">
        <v>3508</v>
      </c>
      <c r="C367" s="4" t="s">
        <v>165</v>
      </c>
      <c r="D367" s="4">
        <v>268845</v>
      </c>
      <c r="E367" s="4">
        <v>3429</v>
      </c>
      <c r="F367" s="4">
        <v>272274</v>
      </c>
      <c r="G367" s="4">
        <f ca="1">TODAY()-C367</f>
        <v>16</v>
      </c>
    </row>
    <row r="368" spans="1:8" outlineLevel="1" collapsed="1" x14ac:dyDescent="0.25">
      <c r="A368" s="6" t="s">
        <v>238</v>
      </c>
      <c r="B368" s="4"/>
      <c r="C368" s="4"/>
      <c r="D368" s="4"/>
      <c r="E368" s="4"/>
      <c r="F368" s="6">
        <f>SUBTOTAL(9,F364:F367)</f>
        <v>708771.5</v>
      </c>
      <c r="G368" s="4"/>
      <c r="H368" s="2" t="s">
        <v>250</v>
      </c>
    </row>
    <row r="369" spans="1:8" hidden="1" outlineLevel="2" x14ac:dyDescent="0.25">
      <c r="A369" s="2" t="s">
        <v>126</v>
      </c>
      <c r="B369" s="2">
        <v>3126</v>
      </c>
      <c r="C369" s="2" t="s">
        <v>125</v>
      </c>
      <c r="D369" s="2">
        <v>11707</v>
      </c>
      <c r="E369" s="2">
        <v>2107.2600000000002</v>
      </c>
      <c r="F369" s="2">
        <v>13814.26</v>
      </c>
      <c r="G369" s="2">
        <f ca="1">TODAY()-C369</f>
        <v>69</v>
      </c>
    </row>
    <row r="370" spans="1:8" hidden="1" outlineLevel="2" x14ac:dyDescent="0.25">
      <c r="A370" s="2" t="s">
        <v>126</v>
      </c>
      <c r="B370" s="2">
        <v>3337</v>
      </c>
      <c r="C370" s="2" t="s">
        <v>141</v>
      </c>
      <c r="D370" s="2">
        <v>11741</v>
      </c>
      <c r="E370" s="2">
        <v>2113.38</v>
      </c>
      <c r="F370" s="2">
        <v>13854.38</v>
      </c>
      <c r="G370" s="2">
        <f ca="1">TODAY()-C370</f>
        <v>44</v>
      </c>
    </row>
    <row r="371" spans="1:8" hidden="1" outlineLevel="2" x14ac:dyDescent="0.25">
      <c r="A371" s="2" t="s">
        <v>126</v>
      </c>
      <c r="B371" s="2">
        <v>3485</v>
      </c>
      <c r="C371" s="2" t="s">
        <v>161</v>
      </c>
      <c r="D371" s="2">
        <v>1250</v>
      </c>
      <c r="E371" s="2">
        <v>225</v>
      </c>
      <c r="F371" s="2">
        <v>1475</v>
      </c>
      <c r="G371" s="2">
        <f ca="1">TODAY()-C371</f>
        <v>20</v>
      </c>
    </row>
    <row r="372" spans="1:8" outlineLevel="1" collapsed="1" x14ac:dyDescent="0.25">
      <c r="A372" s="3" t="s">
        <v>239</v>
      </c>
      <c r="B372" s="2"/>
      <c r="C372" s="2"/>
      <c r="D372" s="2"/>
      <c r="E372" s="2"/>
      <c r="F372" s="2">
        <f>SUBTOTAL(9,F369:F371)</f>
        <v>29143.64</v>
      </c>
      <c r="G372" s="2"/>
      <c r="H372" s="2" t="s">
        <v>249</v>
      </c>
    </row>
    <row r="373" spans="1:8" hidden="1" outlineLevel="2" x14ac:dyDescent="0.25">
      <c r="A373" s="2" t="s">
        <v>12</v>
      </c>
      <c r="B373" s="2">
        <v>1369</v>
      </c>
      <c r="C373" s="2" t="s">
        <v>11</v>
      </c>
      <c r="D373" s="2">
        <v>3000</v>
      </c>
      <c r="E373" s="2">
        <v>540</v>
      </c>
      <c r="F373" s="2">
        <v>3540</v>
      </c>
      <c r="G373" s="2">
        <f ca="1">TODAY()-C373</f>
        <v>301</v>
      </c>
    </row>
    <row r="374" spans="1:8" outlineLevel="1" collapsed="1" x14ac:dyDescent="0.25">
      <c r="A374" s="3" t="s">
        <v>240</v>
      </c>
      <c r="B374" s="2"/>
      <c r="C374" s="2"/>
      <c r="D374" s="2"/>
      <c r="E374" s="2"/>
      <c r="F374" s="2">
        <f>SUBTOTAL(9,F373:F373)</f>
        <v>3540</v>
      </c>
      <c r="G374" s="2"/>
      <c r="H374" s="2" t="s">
        <v>250</v>
      </c>
    </row>
    <row r="375" spans="1:8" hidden="1" outlineLevel="2" x14ac:dyDescent="0.25">
      <c r="A375" s="2" t="s">
        <v>78</v>
      </c>
      <c r="B375" s="2">
        <v>2749</v>
      </c>
      <c r="C375" s="2" t="s">
        <v>77</v>
      </c>
      <c r="D375" s="2">
        <v>407836.03</v>
      </c>
      <c r="E375" s="2">
        <v>7435.44</v>
      </c>
      <c r="F375" s="2">
        <v>415271.47</v>
      </c>
      <c r="G375" s="2">
        <f ca="1">TODAY()-C375</f>
        <v>121</v>
      </c>
    </row>
    <row r="376" spans="1:8" hidden="1" outlineLevel="2" x14ac:dyDescent="0.25">
      <c r="A376" s="2" t="s">
        <v>78</v>
      </c>
      <c r="B376" s="2">
        <v>3419</v>
      </c>
      <c r="C376" s="2" t="s">
        <v>152</v>
      </c>
      <c r="D376" s="2">
        <v>1458928.92</v>
      </c>
      <c r="E376" s="2">
        <v>23193.599999999999</v>
      </c>
      <c r="F376" s="2">
        <v>1482122.52</v>
      </c>
      <c r="G376" s="2">
        <f ca="1">TODAY()-C376</f>
        <v>32</v>
      </c>
    </row>
    <row r="377" spans="1:8" hidden="1" outlineLevel="2" x14ac:dyDescent="0.25">
      <c r="A377" s="2" t="s">
        <v>78</v>
      </c>
      <c r="B377" s="2">
        <v>3496</v>
      </c>
      <c r="C377" s="2" t="s">
        <v>164</v>
      </c>
      <c r="D377" s="2">
        <v>755951.19</v>
      </c>
      <c r="E377" s="2">
        <v>10753.48</v>
      </c>
      <c r="F377" s="2">
        <v>766704.67</v>
      </c>
      <c r="G377" s="2">
        <f ca="1">TODAY()-C377</f>
        <v>17</v>
      </c>
    </row>
    <row r="378" spans="1:8" hidden="1" outlineLevel="2" x14ac:dyDescent="0.25">
      <c r="A378" s="2" t="s">
        <v>78</v>
      </c>
      <c r="B378" s="2">
        <v>3547</v>
      </c>
      <c r="C378" s="2" t="s">
        <v>169</v>
      </c>
      <c r="D378" s="2">
        <v>13036.16</v>
      </c>
      <c r="E378" s="2">
        <v>2346.5</v>
      </c>
      <c r="F378" s="2">
        <v>15382.66</v>
      </c>
      <c r="G378" s="2">
        <f ca="1">TODAY()-C378</f>
        <v>13</v>
      </c>
    </row>
    <row r="379" spans="1:8" outlineLevel="1" collapsed="1" x14ac:dyDescent="0.25">
      <c r="A379" s="3" t="s">
        <v>241</v>
      </c>
      <c r="B379" s="2"/>
      <c r="C379" s="2"/>
      <c r="D379" s="2"/>
      <c r="E379" s="2"/>
      <c r="F379" s="2">
        <f>SUBTOTAL(9,F375:F378)</f>
        <v>2679481.3200000003</v>
      </c>
      <c r="G379" s="2"/>
      <c r="H379" s="2" t="s">
        <v>247</v>
      </c>
    </row>
    <row r="380" spans="1:8" hidden="1" outlineLevel="2" x14ac:dyDescent="0.25">
      <c r="A380" s="2" t="s">
        <v>176</v>
      </c>
      <c r="B380" s="2">
        <v>3586</v>
      </c>
      <c r="C380" s="2" t="s">
        <v>175</v>
      </c>
      <c r="D380" s="2">
        <v>11000</v>
      </c>
      <c r="E380" s="2">
        <v>1980</v>
      </c>
      <c r="F380" s="2">
        <v>12980</v>
      </c>
      <c r="G380" s="2">
        <f ca="1">TODAY()-C380</f>
        <v>8</v>
      </c>
    </row>
    <row r="381" spans="1:8" hidden="1" outlineLevel="2" x14ac:dyDescent="0.25">
      <c r="A381" s="2" t="s">
        <v>176</v>
      </c>
      <c r="B381" s="2">
        <v>3610</v>
      </c>
      <c r="C381" s="2" t="s">
        <v>173</v>
      </c>
      <c r="D381" s="2">
        <v>231640</v>
      </c>
      <c r="E381" s="2">
        <v>41695.199999999997</v>
      </c>
      <c r="F381" s="2">
        <v>273335.2</v>
      </c>
      <c r="G381" s="2">
        <f ca="1">TODAY()-C381</f>
        <v>9</v>
      </c>
    </row>
    <row r="382" spans="1:8" outlineLevel="1" collapsed="1" x14ac:dyDescent="0.25">
      <c r="A382" s="3" t="s">
        <v>242</v>
      </c>
      <c r="B382" s="2"/>
      <c r="C382" s="2"/>
      <c r="D382" s="2"/>
      <c r="E382" s="2"/>
      <c r="F382" s="2">
        <f>SUBTOTAL(9,F380:F381)</f>
        <v>286315.2</v>
      </c>
      <c r="G382" s="2"/>
      <c r="H382" s="2" t="s">
        <v>249</v>
      </c>
    </row>
    <row r="383" spans="1:8" hidden="1" outlineLevel="2" x14ac:dyDescent="0.25">
      <c r="A383" s="2" t="s">
        <v>53</v>
      </c>
      <c r="B383" s="2">
        <v>2441</v>
      </c>
      <c r="C383" s="2" t="s">
        <v>51</v>
      </c>
      <c r="D383" s="2">
        <v>3798.5</v>
      </c>
      <c r="E383" s="2">
        <v>683.74</v>
      </c>
      <c r="F383" s="2">
        <v>4482.24</v>
      </c>
      <c r="G383" s="2">
        <f ca="1">TODAY()-C383</f>
        <v>156</v>
      </c>
    </row>
    <row r="384" spans="1:8" outlineLevel="1" collapsed="1" x14ac:dyDescent="0.25">
      <c r="A384" s="3" t="s">
        <v>243</v>
      </c>
      <c r="B384" s="2"/>
      <c r="C384" s="2"/>
      <c r="D384" s="2"/>
      <c r="E384" s="2"/>
      <c r="F384" s="2">
        <f>SUBTOTAL(9,F383:F383)</f>
        <v>4482.24</v>
      </c>
      <c r="G384" s="2"/>
      <c r="H384" s="2" t="s">
        <v>247</v>
      </c>
    </row>
    <row r="385" spans="1:8" hidden="1" outlineLevel="2" x14ac:dyDescent="0.25">
      <c r="A385" s="2" t="s">
        <v>97</v>
      </c>
      <c r="B385" s="2">
        <v>2947</v>
      </c>
      <c r="C385" s="2" t="s">
        <v>96</v>
      </c>
      <c r="D385" s="2">
        <v>5200</v>
      </c>
      <c r="E385" s="2">
        <v>936</v>
      </c>
      <c r="F385" s="2">
        <v>6136</v>
      </c>
      <c r="G385" s="2">
        <f ca="1">TODAY()-C385</f>
        <v>95</v>
      </c>
    </row>
    <row r="386" spans="1:8" outlineLevel="1" collapsed="1" x14ac:dyDescent="0.25">
      <c r="A386" s="3" t="s">
        <v>244</v>
      </c>
      <c r="B386" s="2"/>
      <c r="C386" s="2"/>
      <c r="D386" s="2"/>
      <c r="E386" s="2"/>
      <c r="F386" s="2">
        <f>SUBTOTAL(9,F385:F385)</f>
        <v>6136</v>
      </c>
      <c r="G386" s="2"/>
      <c r="H386" s="2" t="s">
        <v>249</v>
      </c>
    </row>
    <row r="387" spans="1:8" hidden="1" outlineLevel="2" x14ac:dyDescent="0.25">
      <c r="A387" s="4" t="s">
        <v>132</v>
      </c>
      <c r="B387" s="4">
        <v>3246</v>
      </c>
      <c r="C387" s="4" t="s">
        <v>131</v>
      </c>
      <c r="D387" s="4">
        <v>396380.7</v>
      </c>
      <c r="E387" s="4">
        <v>6673.54</v>
      </c>
      <c r="F387" s="4">
        <v>403054.24</v>
      </c>
      <c r="G387" s="5">
        <f ca="1">TODAY()-C387</f>
        <v>57</v>
      </c>
    </row>
    <row r="388" spans="1:8" hidden="1" outlineLevel="2" x14ac:dyDescent="0.25">
      <c r="A388" s="4" t="s">
        <v>132</v>
      </c>
      <c r="B388" s="4">
        <v>3266</v>
      </c>
      <c r="C388" s="4" t="s">
        <v>135</v>
      </c>
      <c r="D388" s="4">
        <v>15720</v>
      </c>
      <c r="E388" s="4">
        <v>2829.6</v>
      </c>
      <c r="F388" s="4">
        <v>18549.599999999999</v>
      </c>
      <c r="G388" s="5">
        <f ca="1">TODAY()-C388</f>
        <v>53</v>
      </c>
    </row>
    <row r="389" spans="1:8" hidden="1" outlineLevel="2" x14ac:dyDescent="0.25">
      <c r="A389" s="4" t="s">
        <v>132</v>
      </c>
      <c r="B389" s="4">
        <v>3486</v>
      </c>
      <c r="C389" s="4" t="s">
        <v>161</v>
      </c>
      <c r="D389" s="4">
        <v>2000</v>
      </c>
      <c r="E389" s="4">
        <v>360</v>
      </c>
      <c r="F389" s="4">
        <v>2360</v>
      </c>
      <c r="G389" s="4">
        <f ca="1">TODAY()-C389</f>
        <v>20</v>
      </c>
    </row>
    <row r="390" spans="1:8" outlineLevel="1" collapsed="1" x14ac:dyDescent="0.25">
      <c r="A390" s="6" t="s">
        <v>245</v>
      </c>
      <c r="B390" s="4"/>
      <c r="C390" s="4"/>
      <c r="D390" s="4"/>
      <c r="E390" s="4"/>
      <c r="F390" s="6">
        <f>SUBTOTAL(9,F387:F389)</f>
        <v>423963.83999999997</v>
      </c>
      <c r="G390" s="4"/>
      <c r="H390" s="2" t="s">
        <v>249</v>
      </c>
    </row>
    <row r="391" spans="1:8" x14ac:dyDescent="0.25">
      <c r="A391" s="3" t="s">
        <v>246</v>
      </c>
      <c r="B391" s="2"/>
      <c r="C391" s="2"/>
      <c r="D391" s="2"/>
      <c r="E391" s="2"/>
      <c r="F391" s="2">
        <f>SUBTOTAL(9,F2:F389)</f>
        <v>100270252.98999998</v>
      </c>
      <c r="G391" s="2"/>
    </row>
  </sheetData>
  <autoFilter ref="A1:H390" xr:uid="{00000000-0001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EECFA-9A6F-49E4-9904-2958BA98A5AC}">
  <sheetPr filterMode="1"/>
  <dimension ref="A1:E63"/>
  <sheetViews>
    <sheetView tabSelected="1" workbookViewId="0">
      <selection activeCell="E22" sqref="E22"/>
    </sheetView>
  </sheetViews>
  <sheetFormatPr defaultRowHeight="15.75" x14ac:dyDescent="0.25"/>
  <cols>
    <col min="1" max="1" width="40.625" bestFit="1" customWidth="1"/>
    <col min="2" max="2" width="9" style="7"/>
    <col min="3" max="3" width="7.125" style="12" customWidth="1"/>
  </cols>
  <sheetData>
    <row r="1" spans="1:5" s="14" customFormat="1" ht="29.25" customHeight="1" x14ac:dyDescent="0.25">
      <c r="A1" s="11" t="s">
        <v>314</v>
      </c>
      <c r="B1" s="11" t="s">
        <v>252</v>
      </c>
      <c r="C1" s="13" t="s">
        <v>313</v>
      </c>
      <c r="D1" s="14" t="s">
        <v>317</v>
      </c>
      <c r="E1" s="14" t="s">
        <v>318</v>
      </c>
    </row>
    <row r="2" spans="1:5" x14ac:dyDescent="0.25">
      <c r="A2" s="8" t="s">
        <v>253</v>
      </c>
      <c r="B2" s="9" t="s">
        <v>247</v>
      </c>
    </row>
    <row r="3" spans="1:5" x14ac:dyDescent="0.25">
      <c r="A3" s="8" t="s">
        <v>315</v>
      </c>
      <c r="B3" s="10" t="s">
        <v>247</v>
      </c>
    </row>
    <row r="4" spans="1:5" hidden="1" x14ac:dyDescent="0.25">
      <c r="A4" s="8" t="s">
        <v>254</v>
      </c>
      <c r="B4" s="9" t="s">
        <v>248</v>
      </c>
    </row>
    <row r="5" spans="1:5" hidden="1" x14ac:dyDescent="0.25">
      <c r="A5" s="8" t="s">
        <v>255</v>
      </c>
      <c r="B5" s="9" t="s">
        <v>248</v>
      </c>
    </row>
    <row r="6" spans="1:5" hidden="1" x14ac:dyDescent="0.25">
      <c r="A6" s="8" t="s">
        <v>256</v>
      </c>
      <c r="B6" s="9" t="s">
        <v>249</v>
      </c>
    </row>
    <row r="7" spans="1:5" hidden="1" x14ac:dyDescent="0.25">
      <c r="A7" s="8" t="s">
        <v>257</v>
      </c>
      <c r="B7" s="9" t="s">
        <v>249</v>
      </c>
    </row>
    <row r="8" spans="1:5" x14ac:dyDescent="0.25">
      <c r="A8" s="8" t="s">
        <v>258</v>
      </c>
      <c r="B8" s="9" t="s">
        <v>247</v>
      </c>
    </row>
    <row r="9" spans="1:5" x14ac:dyDescent="0.25">
      <c r="A9" s="8" t="s">
        <v>316</v>
      </c>
      <c r="B9" s="10" t="s">
        <v>247</v>
      </c>
      <c r="C9" s="12">
        <v>15</v>
      </c>
    </row>
    <row r="10" spans="1:5" hidden="1" x14ac:dyDescent="0.25">
      <c r="A10" s="8" t="s">
        <v>259</v>
      </c>
      <c r="B10" s="9" t="s">
        <v>250</v>
      </c>
    </row>
    <row r="11" spans="1:5" x14ac:dyDescent="0.25">
      <c r="A11" s="8" t="s">
        <v>260</v>
      </c>
      <c r="B11" s="9" t="s">
        <v>247</v>
      </c>
      <c r="C11" s="12">
        <v>30</v>
      </c>
    </row>
    <row r="12" spans="1:5" x14ac:dyDescent="0.25">
      <c r="A12" s="8" t="s">
        <v>261</v>
      </c>
      <c r="B12" s="9" t="s">
        <v>247</v>
      </c>
      <c r="C12" s="12">
        <v>30</v>
      </c>
    </row>
    <row r="13" spans="1:5" x14ac:dyDescent="0.25">
      <c r="A13" s="8" t="s">
        <v>262</v>
      </c>
      <c r="B13" s="9" t="s">
        <v>247</v>
      </c>
    </row>
    <row r="14" spans="1:5" hidden="1" x14ac:dyDescent="0.25">
      <c r="A14" s="8" t="s">
        <v>263</v>
      </c>
      <c r="B14" s="9" t="s">
        <v>248</v>
      </c>
      <c r="C14" s="12">
        <v>30</v>
      </c>
    </row>
    <row r="15" spans="1:5" x14ac:dyDescent="0.25">
      <c r="A15" s="8" t="s">
        <v>264</v>
      </c>
      <c r="B15" s="9" t="s">
        <v>247</v>
      </c>
    </row>
    <row r="16" spans="1:5" x14ac:dyDescent="0.25">
      <c r="A16" s="8" t="s">
        <v>265</v>
      </c>
      <c r="B16" s="9" t="s">
        <v>247</v>
      </c>
    </row>
    <row r="17" spans="1:3" hidden="1" x14ac:dyDescent="0.25">
      <c r="A17" s="8" t="s">
        <v>266</v>
      </c>
      <c r="B17" s="9" t="s">
        <v>250</v>
      </c>
    </row>
    <row r="18" spans="1:3" x14ac:dyDescent="0.25">
      <c r="A18" s="8" t="s">
        <v>267</v>
      </c>
      <c r="B18" s="9" t="s">
        <v>247</v>
      </c>
    </row>
    <row r="19" spans="1:3" x14ac:dyDescent="0.25">
      <c r="A19" s="8" t="s">
        <v>268</v>
      </c>
      <c r="B19" s="9" t="s">
        <v>247</v>
      </c>
    </row>
    <row r="20" spans="1:3" x14ac:dyDescent="0.25">
      <c r="A20" s="8" t="s">
        <v>269</v>
      </c>
      <c r="B20" s="9" t="s">
        <v>247</v>
      </c>
    </row>
    <row r="21" spans="1:3" hidden="1" x14ac:dyDescent="0.25">
      <c r="A21" s="8" t="s">
        <v>270</v>
      </c>
      <c r="B21" s="9" t="s">
        <v>249</v>
      </c>
    </row>
    <row r="22" spans="1:3" x14ac:dyDescent="0.25">
      <c r="A22" s="8" t="s">
        <v>271</v>
      </c>
      <c r="B22" s="9" t="s">
        <v>247</v>
      </c>
    </row>
    <row r="23" spans="1:3" x14ac:dyDescent="0.25">
      <c r="A23" s="8" t="s">
        <v>272</v>
      </c>
      <c r="B23" s="9" t="s">
        <v>247</v>
      </c>
    </row>
    <row r="24" spans="1:3" hidden="1" x14ac:dyDescent="0.25">
      <c r="A24" s="8" t="s">
        <v>273</v>
      </c>
      <c r="B24" s="9" t="s">
        <v>248</v>
      </c>
    </row>
    <row r="25" spans="1:3" x14ac:dyDescent="0.25">
      <c r="A25" s="8" t="s">
        <v>274</v>
      </c>
      <c r="B25" s="9" t="s">
        <v>247</v>
      </c>
      <c r="C25" s="12">
        <v>15</v>
      </c>
    </row>
    <row r="26" spans="1:3" hidden="1" x14ac:dyDescent="0.25">
      <c r="A26" s="8" t="s">
        <v>275</v>
      </c>
      <c r="B26" s="9" t="s">
        <v>251</v>
      </c>
    </row>
    <row r="27" spans="1:3" hidden="1" x14ac:dyDescent="0.25">
      <c r="A27" s="8" t="s">
        <v>276</v>
      </c>
      <c r="B27" s="9" t="s">
        <v>248</v>
      </c>
    </row>
    <row r="28" spans="1:3" x14ac:dyDescent="0.25">
      <c r="A28" s="8" t="s">
        <v>277</v>
      </c>
      <c r="B28" s="9" t="s">
        <v>247</v>
      </c>
    </row>
    <row r="29" spans="1:3" hidden="1" x14ac:dyDescent="0.25">
      <c r="A29" s="8" t="s">
        <v>278</v>
      </c>
      <c r="B29" s="9" t="s">
        <v>250</v>
      </c>
    </row>
    <row r="30" spans="1:3" x14ac:dyDescent="0.25">
      <c r="A30" s="8" t="s">
        <v>279</v>
      </c>
      <c r="B30" s="9" t="s">
        <v>247</v>
      </c>
    </row>
    <row r="31" spans="1:3" hidden="1" x14ac:dyDescent="0.25">
      <c r="A31" s="8" t="s">
        <v>280</v>
      </c>
      <c r="B31" s="9" t="s">
        <v>249</v>
      </c>
    </row>
    <row r="32" spans="1:3" x14ac:dyDescent="0.25">
      <c r="A32" s="8" t="s">
        <v>281</v>
      </c>
      <c r="B32" s="9" t="s">
        <v>247</v>
      </c>
    </row>
    <row r="33" spans="1:5" x14ac:dyDescent="0.25">
      <c r="A33" s="8" t="s">
        <v>282</v>
      </c>
      <c r="B33" s="9" t="s">
        <v>247</v>
      </c>
    </row>
    <row r="34" spans="1:5" x14ac:dyDescent="0.25">
      <c r="A34" s="8" t="s">
        <v>283</v>
      </c>
      <c r="B34" s="9" t="s">
        <v>247</v>
      </c>
      <c r="C34" s="12">
        <v>30</v>
      </c>
    </row>
    <row r="35" spans="1:5" x14ac:dyDescent="0.25">
      <c r="A35" s="8" t="s">
        <v>284</v>
      </c>
      <c r="B35" s="9" t="s">
        <v>247</v>
      </c>
    </row>
    <row r="36" spans="1:5" x14ac:dyDescent="0.25">
      <c r="A36" s="8" t="s">
        <v>285</v>
      </c>
      <c r="B36" s="9" t="s">
        <v>247</v>
      </c>
    </row>
    <row r="37" spans="1:5" hidden="1" x14ac:dyDescent="0.25">
      <c r="A37" s="8" t="s">
        <v>286</v>
      </c>
      <c r="B37" s="9" t="s">
        <v>249</v>
      </c>
    </row>
    <row r="38" spans="1:5" x14ac:dyDescent="0.25">
      <c r="A38" s="8" t="s">
        <v>287</v>
      </c>
      <c r="B38" s="9" t="s">
        <v>247</v>
      </c>
      <c r="C38" s="12">
        <v>45</v>
      </c>
    </row>
    <row r="39" spans="1:5" hidden="1" x14ac:dyDescent="0.25">
      <c r="A39" s="8" t="s">
        <v>288</v>
      </c>
      <c r="B39" s="9" t="s">
        <v>250</v>
      </c>
    </row>
    <row r="40" spans="1:5" hidden="1" x14ac:dyDescent="0.25">
      <c r="A40" s="8" t="s">
        <v>289</v>
      </c>
      <c r="B40" s="9" t="s">
        <v>250</v>
      </c>
    </row>
    <row r="41" spans="1:5" x14ac:dyDescent="0.25">
      <c r="A41" s="8" t="s">
        <v>290</v>
      </c>
      <c r="B41" s="9" t="s">
        <v>247</v>
      </c>
    </row>
    <row r="42" spans="1:5" x14ac:dyDescent="0.25">
      <c r="A42" s="8" t="s">
        <v>291</v>
      </c>
      <c r="B42" s="9" t="s">
        <v>247</v>
      </c>
    </row>
    <row r="43" spans="1:5" x14ac:dyDescent="0.25">
      <c r="A43" s="8" t="s">
        <v>292</v>
      </c>
      <c r="B43" s="9" t="s">
        <v>247</v>
      </c>
    </row>
    <row r="44" spans="1:5" hidden="1" x14ac:dyDescent="0.25">
      <c r="A44" s="8" t="s">
        <v>293</v>
      </c>
      <c r="B44" s="9" t="s">
        <v>249</v>
      </c>
    </row>
    <row r="45" spans="1:5" x14ac:dyDescent="0.25">
      <c r="A45" s="8" t="s">
        <v>294</v>
      </c>
      <c r="B45" s="9" t="s">
        <v>247</v>
      </c>
    </row>
    <row r="46" spans="1:5" x14ac:dyDescent="0.25">
      <c r="A46" s="8" t="s">
        <v>295</v>
      </c>
      <c r="B46" s="9" t="s">
        <v>247</v>
      </c>
    </row>
    <row r="47" spans="1:5" x14ac:dyDescent="0.25">
      <c r="A47" s="8" t="s">
        <v>296</v>
      </c>
      <c r="B47" s="9" t="s">
        <v>247</v>
      </c>
    </row>
    <row r="48" spans="1:5" x14ac:dyDescent="0.25">
      <c r="A48" s="8" t="s">
        <v>297</v>
      </c>
      <c r="B48" s="9" t="s">
        <v>247</v>
      </c>
      <c r="C48" s="12">
        <v>45</v>
      </c>
      <c r="E48" t="s">
        <v>319</v>
      </c>
    </row>
    <row r="49" spans="1:2" x14ac:dyDescent="0.25">
      <c r="A49" s="8" t="s">
        <v>298</v>
      </c>
      <c r="B49" s="9" t="s">
        <v>247</v>
      </c>
    </row>
    <row r="50" spans="1:2" x14ac:dyDescent="0.25">
      <c r="A50" s="8" t="s">
        <v>299</v>
      </c>
      <c r="B50" s="9" t="s">
        <v>247</v>
      </c>
    </row>
    <row r="51" spans="1:2" hidden="1" x14ac:dyDescent="0.25">
      <c r="A51" s="8" t="s">
        <v>300</v>
      </c>
      <c r="B51" s="9" t="s">
        <v>250</v>
      </c>
    </row>
    <row r="52" spans="1:2" hidden="1" x14ac:dyDescent="0.25">
      <c r="A52" s="8" t="s">
        <v>301</v>
      </c>
      <c r="B52" s="9" t="s">
        <v>250</v>
      </c>
    </row>
    <row r="53" spans="1:2" x14ac:dyDescent="0.25">
      <c r="A53" s="8" t="s">
        <v>302</v>
      </c>
      <c r="B53" s="9" t="s">
        <v>247</v>
      </c>
    </row>
    <row r="54" spans="1:2" hidden="1" x14ac:dyDescent="0.25">
      <c r="A54" s="8" t="s">
        <v>303</v>
      </c>
      <c r="B54" s="9" t="s">
        <v>250</v>
      </c>
    </row>
    <row r="55" spans="1:2" hidden="1" x14ac:dyDescent="0.25">
      <c r="A55" s="8" t="s">
        <v>304</v>
      </c>
      <c r="B55" s="9" t="s">
        <v>248</v>
      </c>
    </row>
    <row r="56" spans="1:2" hidden="1" x14ac:dyDescent="0.25">
      <c r="A56" s="8" t="s">
        <v>305</v>
      </c>
      <c r="B56" s="9" t="s">
        <v>250</v>
      </c>
    </row>
    <row r="57" spans="1:2" hidden="1" x14ac:dyDescent="0.25">
      <c r="A57" s="8" t="s">
        <v>306</v>
      </c>
      <c r="B57" s="9" t="s">
        <v>249</v>
      </c>
    </row>
    <row r="58" spans="1:2" hidden="1" x14ac:dyDescent="0.25">
      <c r="A58" s="8" t="s">
        <v>307</v>
      </c>
      <c r="B58" s="9" t="s">
        <v>250</v>
      </c>
    </row>
    <row r="59" spans="1:2" x14ac:dyDescent="0.25">
      <c r="A59" s="8" t="s">
        <v>308</v>
      </c>
      <c r="B59" s="9" t="s">
        <v>247</v>
      </c>
    </row>
    <row r="60" spans="1:2" hidden="1" x14ac:dyDescent="0.25">
      <c r="A60" s="8" t="s">
        <v>309</v>
      </c>
      <c r="B60" s="9" t="s">
        <v>249</v>
      </c>
    </row>
    <row r="61" spans="1:2" x14ac:dyDescent="0.25">
      <c r="A61" s="8" t="s">
        <v>310</v>
      </c>
      <c r="B61" s="9" t="s">
        <v>247</v>
      </c>
    </row>
    <row r="62" spans="1:2" hidden="1" x14ac:dyDescent="0.25">
      <c r="A62" s="8" t="s">
        <v>311</v>
      </c>
      <c r="B62" s="9" t="s">
        <v>249</v>
      </c>
    </row>
    <row r="63" spans="1:2" hidden="1" x14ac:dyDescent="0.25">
      <c r="A63" s="8" t="s">
        <v>312</v>
      </c>
      <c r="B63" s="9" t="s">
        <v>249</v>
      </c>
    </row>
  </sheetData>
  <autoFilter ref="A1:E63" xr:uid="{9BFEECFA-9A6F-49E4-9904-2958BA98A5AC}">
    <filterColumn colId="1">
      <filters>
        <filter val="COK"/>
      </filters>
    </filterColumn>
  </autoFilter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SHIPMENT SOLUTIONS</dc:creator>
  <cp:lastModifiedBy>User</cp:lastModifiedBy>
  <dcterms:created xsi:type="dcterms:W3CDTF">2022-04-07T12:03:02Z</dcterms:created>
  <dcterms:modified xsi:type="dcterms:W3CDTF">2022-04-08T07:04:18Z</dcterms:modified>
</cp:coreProperties>
</file>