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esktop\"/>
    </mc:Choice>
  </mc:AlternateContent>
  <xr:revisionPtr revIDLastSave="0" documentId="13_ncr:1_{637E3829-952C-45BB-BD33-92FFFE4C3C8C}" xr6:coauthVersionLast="47" xr6:coauthVersionMax="47" xr10:uidLastSave="{00000000-0000-0000-0000-000000000000}"/>
  <bookViews>
    <workbookView xWindow="-108" yWindow="-108" windowWidth="23256" windowHeight="12456" firstSheet="43" activeTab="54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  <sheet name="Aug22" sheetId="52" r:id="rId50"/>
    <sheet name="Sep22" sheetId="53" r:id="rId51"/>
    <sheet name="Oct22" sheetId="54" r:id="rId52"/>
    <sheet name="Nov22" sheetId="55" r:id="rId53"/>
    <sheet name="DEc 22" sheetId="56" r:id="rId54"/>
    <sheet name="Jan23" sheetId="57" r:id="rId55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57" l="1"/>
  <c r="V17" i="57"/>
  <c r="P17" i="57"/>
  <c r="O17" i="57"/>
  <c r="N17" i="57"/>
  <c r="M17" i="57"/>
  <c r="L17" i="57"/>
  <c r="K17" i="57"/>
  <c r="J17" i="57"/>
  <c r="I17" i="57"/>
  <c r="H17" i="57"/>
  <c r="G17" i="57"/>
  <c r="F17" i="57"/>
  <c r="E17" i="57"/>
  <c r="V17" i="56"/>
  <c r="P17" i="56"/>
  <c r="O17" i="56"/>
  <c r="N17" i="56"/>
  <c r="M17" i="56"/>
  <c r="L17" i="56"/>
  <c r="K17" i="56"/>
  <c r="J17" i="56"/>
  <c r="I17" i="56"/>
  <c r="H17" i="56"/>
  <c r="G17" i="56"/>
  <c r="F17" i="56"/>
  <c r="E17" i="56"/>
  <c r="V16" i="55"/>
  <c r="P16" i="55"/>
  <c r="O16" i="55"/>
  <c r="N16" i="55"/>
  <c r="M16" i="55"/>
  <c r="L16" i="55"/>
  <c r="K16" i="55"/>
  <c r="J16" i="55"/>
  <c r="I16" i="55"/>
  <c r="H16" i="55"/>
  <c r="G16" i="55"/>
  <c r="F16" i="55"/>
  <c r="E16" i="55"/>
  <c r="V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U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U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U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Q17" i="57" l="1"/>
  <c r="Q17" i="56"/>
  <c r="Q16" i="55"/>
  <c r="Q17" i="54"/>
  <c r="P17" i="53"/>
  <c r="P18" i="52"/>
  <c r="P19" i="5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<sst xmlns="http://schemas.openxmlformats.org/spreadsheetml/2006/main" count="922" uniqueCount="120">
  <si>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</si>
  <si>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</si>
  <si>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</si>
  <si>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</si>
  <si>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</si>
  <si>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</si>
  <si>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</si>
  <si>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</si>
  <si>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</si>
  <si>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</si>
  <si>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</si>
  <si>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</si>
  <si>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</si>
  <si>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</si>
  <si>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</si>
  <si>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</si>
  <si>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</si>
  <si>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</si>
  <si>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</si>
  <si>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</si>
  <si>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</si>
  <si>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</si>
  <si>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</si>
  <si>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</si>
  <si>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</si>
  <si>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</si>
  <si>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</si>
  <si>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</si>
  <si>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</si>
  <si>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</si>
  <si>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</si>
  <si>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</si>
  <si>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</si>
  <si>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</si>
  <si>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</si>
  <si>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</si>
  <si>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</si>
  <si>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</si>
  <si>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</si>
  <si>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</si>
  <si>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</si>
  <si>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</si>
  <si>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</si>
  <si>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</si>
  <si>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</si>
  <si>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</si>
  <si>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</si>
  <si>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</si>
  <si>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</si>
  <si>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</si>
  <si>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</si>
  <si>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</si>
  <si>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</si>
  <si>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</si>
  <si>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</si>
  <si>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</si>
  <si>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</si>
  <si>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</si>
  <si>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</si>
  <si>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</si>
  <si>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</si>
  <si>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</si>
  <si>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</si>
  <si>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</si>
  <si>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</si>
  <si>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</si>
  <si>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</si>
  <si>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</si>
  <si>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</si>
  <si>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</si>
  <si>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</si>
  <si>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</si>
  <si>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</si>
  <si>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</si>
  <si>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</si>
  <si>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</si>
  <si>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</si>
  <si>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</si>
  <si>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</si>
  <si>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</si>
  <si>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</si>
  <si>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</si>
  <si>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</si>
  <si>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</si>
  <si>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</si>
  <si>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</si>
  <si>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</si>
  <si>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</si>
  <si>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</si>
  <si>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</si>
  <si>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</si>
  <si>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</si>
  <si>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</si>
  <si>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</si>
  <si>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</si>
  <si>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</si>
  <si>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</si>
  <si>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</si>
  <si>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</si>
  <si>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</si>
  <si>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</si>
  <si>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</si>
  <si>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</si>
  <si>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</si>
  <si>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</si>
  <si>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</si>
  <si>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</si>
  <si>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</si>
  <si>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</si>
  <si>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</si>
  <si>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</si>
  <si>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</si>
  <si>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</si>
  <si>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</si>
  <si>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</si>
  <si>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</si>
  <si>
    <t>laptop</t>
  </si>
  <si>
    <t>FUEL</t>
  </si>
  <si>
    <t xml:space="preserve">MISC 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</si>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</sst>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11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2" t="s">
        <v>63</v>
      </c>
      <c r="D4" s="62"/>
      <c r="E4" s="62"/>
      <c r="F4" s="62"/>
      <c r="G4" s="62"/>
      <c r="H4" s="62"/>
      <c r="I4" s="62"/>
      <c r="L4" s="63" t="s">
        <v>60</v>
      </c>
      <c r="M4" s="63"/>
      <c r="N4" s="63"/>
      <c r="O4" s="63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4" t="s">
        <v>69</v>
      </c>
      <c r="N18" s="64"/>
    </row>
    <row r="19" spans="3:16" x14ac:dyDescent="0.25">
      <c r="C19" t="s">
        <v>70</v>
      </c>
      <c r="D19" t="s">
        <v>71</v>
      </c>
      <c r="E19" s="64" t="s">
        <v>72</v>
      </c>
      <c r="F19" s="64"/>
      <c r="G19" s="64"/>
      <c r="H19" s="64"/>
      <c r="I19" s="64"/>
      <c r="M19" s="64" t="s">
        <v>73</v>
      </c>
      <c r="N19" s="64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2" t="s">
        <v>63</v>
      </c>
      <c r="D3" s="62"/>
      <c r="E3" s="62"/>
      <c r="F3" s="62"/>
      <c r="G3" s="62"/>
      <c r="H3" s="62"/>
      <c r="I3" s="62"/>
      <c r="L3" s="63" t="s">
        <v>60</v>
      </c>
      <c r="M3" s="63"/>
      <c r="N3" s="63"/>
      <c r="O3" s="63"/>
      <c r="P3" s="63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2" t="s">
        <v>63</v>
      </c>
      <c r="D4" s="62"/>
      <c r="E4" s="62"/>
      <c r="F4" s="62"/>
      <c r="G4" s="62"/>
      <c r="H4" s="62"/>
      <c r="I4" s="62"/>
      <c r="L4" s="63" t="s">
        <v>60</v>
      </c>
      <c r="M4" s="63"/>
      <c r="N4" s="63"/>
      <c r="O4" s="63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2" t="s">
        <v>63</v>
      </c>
      <c r="D3" s="62"/>
      <c r="E3" s="62"/>
      <c r="F3" s="62"/>
      <c r="G3" s="62"/>
      <c r="H3" s="62"/>
      <c r="I3" s="62"/>
      <c r="N3" s="63" t="s">
        <v>60</v>
      </c>
      <c r="O3" s="63"/>
      <c r="P3" s="63"/>
      <c r="Q3" s="63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2" t="s">
        <v>63</v>
      </c>
      <c r="D3" s="62"/>
      <c r="E3" s="62"/>
      <c r="F3" s="62"/>
      <c r="G3" s="62"/>
      <c r="H3" s="62"/>
      <c r="I3" s="62"/>
      <c r="J3" s="62"/>
      <c r="Q3" s="63" t="s">
        <v>60</v>
      </c>
      <c r="R3" s="63"/>
      <c r="S3" s="63"/>
      <c r="T3" s="63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2" t="s">
        <v>63</v>
      </c>
      <c r="D4" s="62"/>
      <c r="E4" s="62"/>
      <c r="F4" s="62"/>
      <c r="G4" s="62"/>
      <c r="H4" s="62"/>
      <c r="I4" s="62"/>
      <c r="P4" s="63" t="s">
        <v>60</v>
      </c>
      <c r="Q4" s="63"/>
      <c r="R4" s="63"/>
      <c r="S4" s="63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2" t="s">
        <v>63</v>
      </c>
      <c r="D4" s="62"/>
      <c r="E4" s="62"/>
      <c r="F4" s="62"/>
      <c r="G4" s="62"/>
      <c r="H4" s="62"/>
      <c r="I4" s="62"/>
      <c r="N4" s="63" t="s">
        <v>60</v>
      </c>
      <c r="O4" s="63"/>
      <c r="P4" s="63"/>
      <c r="Q4" s="63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2" t="s">
        <v>63</v>
      </c>
      <c r="E4" s="62"/>
      <c r="F4" s="62"/>
      <c r="G4" s="62"/>
      <c r="H4" s="62"/>
      <c r="I4" s="62"/>
      <c r="J4" s="62"/>
      <c r="K4" s="28"/>
      <c r="Q4" s="63" t="s">
        <v>60</v>
      </c>
      <c r="R4" s="63"/>
      <c r="S4" s="63"/>
      <c r="T4" s="63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2" t="s">
        <v>63</v>
      </c>
      <c r="E4" s="62"/>
      <c r="F4" s="62"/>
      <c r="G4" s="62"/>
      <c r="H4" s="62"/>
      <c r="I4" s="62"/>
      <c r="J4" s="62"/>
      <c r="K4" s="28"/>
      <c r="R4" s="63" t="s">
        <v>60</v>
      </c>
      <c r="S4" s="63"/>
      <c r="T4" s="63"/>
      <c r="U4" s="63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2"/>
      <c r="E5" s="62"/>
      <c r="F5" s="62"/>
      <c r="G5" s="62"/>
      <c r="H5" s="62"/>
      <c r="I5" s="62"/>
      <c r="J5" s="28"/>
      <c r="S5" s="63" t="s">
        <v>60</v>
      </c>
      <c r="T5" s="63"/>
      <c r="U5" s="63"/>
      <c r="V5" s="63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2" t="s">
        <v>95</v>
      </c>
      <c r="D5" s="62"/>
      <c r="E5" s="62"/>
      <c r="F5" s="62"/>
      <c r="G5" s="62"/>
      <c r="H5" s="62"/>
      <c r="I5" s="28"/>
      <c r="R5" s="63" t="s">
        <v>60</v>
      </c>
      <c r="S5" s="63"/>
      <c r="T5" s="63"/>
      <c r="U5" s="63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2" t="s">
        <v>95</v>
      </c>
      <c r="D5" s="62"/>
      <c r="E5" s="62"/>
      <c r="F5" s="62"/>
      <c r="G5" s="62"/>
      <c r="H5" s="62"/>
      <c r="I5" s="28"/>
      <c r="S5" s="63" t="s">
        <v>60</v>
      </c>
      <c r="T5" s="63"/>
      <c r="U5" s="63"/>
      <c r="V5" s="63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2" t="s">
        <v>95</v>
      </c>
      <c r="D5" s="62"/>
      <c r="E5" s="62"/>
      <c r="F5" s="62"/>
      <c r="G5" s="62"/>
      <c r="H5" s="62"/>
      <c r="I5" s="28"/>
      <c r="S5" s="63" t="s">
        <v>60</v>
      </c>
      <c r="T5" s="63"/>
      <c r="U5" s="63"/>
      <c r="V5" s="63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2" t="s">
        <v>95</v>
      </c>
      <c r="D5" s="62"/>
      <c r="E5" s="62"/>
      <c r="F5" s="62"/>
      <c r="G5" s="62"/>
      <c r="H5" s="62"/>
      <c r="I5" s="28"/>
      <c r="S5" s="63" t="s">
        <v>60</v>
      </c>
      <c r="T5" s="63"/>
      <c r="U5" s="63"/>
      <c r="V5" s="63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2" t="s">
        <v>95</v>
      </c>
      <c r="F4" s="62"/>
      <c r="G4" s="62"/>
      <c r="H4" s="62"/>
      <c r="I4" s="62"/>
      <c r="J4" s="62"/>
      <c r="K4" s="28"/>
      <c r="U4" s="63" t="s">
        <v>60</v>
      </c>
      <c r="V4" s="63"/>
      <c r="W4" s="63"/>
      <c r="X4" s="63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2" t="s">
        <v>95</v>
      </c>
      <c r="D5" s="62"/>
      <c r="E5" s="62"/>
      <c r="F5" s="62"/>
      <c r="G5" s="62"/>
      <c r="H5" s="62"/>
      <c r="I5" s="28"/>
      <c r="S5" s="63" t="s">
        <v>60</v>
      </c>
      <c r="T5" s="63"/>
      <c r="U5" s="63"/>
      <c r="V5" s="63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2" t="s">
        <v>95</v>
      </c>
      <c r="D4" s="62"/>
      <c r="E4" s="62"/>
      <c r="F4" s="62"/>
      <c r="G4" s="62"/>
      <c r="H4" s="62"/>
      <c r="I4" s="28"/>
      <c r="S4" s="63" t="s">
        <v>60</v>
      </c>
      <c r="T4" s="63"/>
      <c r="U4" s="63"/>
      <c r="V4" s="63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2" t="s">
        <v>95</v>
      </c>
      <c r="D3" s="62"/>
      <c r="E3" s="62"/>
      <c r="F3" s="62"/>
      <c r="G3" s="62"/>
      <c r="H3" s="62"/>
      <c r="I3" s="28"/>
      <c r="S3" s="63" t="s">
        <v>60</v>
      </c>
      <c r="T3" s="63"/>
      <c r="U3" s="63"/>
      <c r="V3" s="63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workbookViewId="0">
      <selection activeCell="C7" sqref="C7:U1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9F10-949A-4248-8824-AB270D593C8D}">
  <dimension ref="C6:U18"/>
  <sheetViews>
    <sheetView workbookViewId="0">
      <selection activeCell="C6" sqref="C6:U18"/>
    </sheetView>
  </sheetViews>
  <sheetFormatPr defaultRowHeight="13.2" x14ac:dyDescent="0.25"/>
  <sheetData>
    <row r="6" spans="3:21" x14ac:dyDescent="0.25">
      <c r="C6" s="58" t="s">
        <v>97</v>
      </c>
      <c r="D6" s="58" t="s">
        <v>65</v>
      </c>
      <c r="E6" s="58" t="s">
        <v>46</v>
      </c>
      <c r="F6" s="58" t="s">
        <v>116</v>
      </c>
      <c r="G6" s="58" t="s">
        <v>36</v>
      </c>
      <c r="H6" s="58" t="s">
        <v>96</v>
      </c>
      <c r="I6" s="58" t="s">
        <v>54</v>
      </c>
      <c r="J6" s="58" t="s">
        <v>54</v>
      </c>
      <c r="K6" s="58" t="s">
        <v>54</v>
      </c>
      <c r="L6" s="58" t="s">
        <v>0</v>
      </c>
      <c r="M6" s="58" t="s">
        <v>87</v>
      </c>
      <c r="N6" s="58" t="s">
        <v>54</v>
      </c>
      <c r="O6" s="58" t="s">
        <v>54</v>
      </c>
      <c r="P6" s="58" t="s">
        <v>10</v>
      </c>
      <c r="Q6" s="58"/>
      <c r="R6" s="58"/>
      <c r="S6" s="58" t="s">
        <v>96</v>
      </c>
      <c r="T6" s="58" t="s">
        <v>67</v>
      </c>
      <c r="U6" s="29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1196.52</v>
      </c>
      <c r="F8" s="26">
        <v>37189</v>
      </c>
      <c r="G8" s="26"/>
      <c r="H8" s="26"/>
      <c r="I8" s="26">
        <v>42.37</v>
      </c>
      <c r="J8" s="26"/>
      <c r="K8" s="26"/>
      <c r="L8" s="26"/>
      <c r="M8" s="26">
        <v>4067.8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99</v>
      </c>
      <c r="E9" s="26"/>
      <c r="F9" s="26"/>
      <c r="G9" s="26"/>
      <c r="H9" s="26"/>
      <c r="I9" s="26">
        <v>7.63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6">
        <v>3177.65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6442.8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7415.2</v>
      </c>
      <c r="E18" s="30">
        <f t="shared" ref="E18:O18" si="0">SUM(E8:E17)</f>
        <v>1196.52</v>
      </c>
      <c r="F18" s="30">
        <f t="shared" si="0"/>
        <v>37189</v>
      </c>
      <c r="G18" s="30">
        <f>SUM(G8:G17)</f>
        <v>0</v>
      </c>
      <c r="H18" s="30">
        <f t="shared" si="0"/>
        <v>0</v>
      </c>
      <c r="I18" s="30">
        <f t="shared" si="0"/>
        <v>3227.65</v>
      </c>
      <c r="J18" s="30">
        <f t="shared" si="0"/>
        <v>0</v>
      </c>
      <c r="K18" s="30">
        <f t="shared" si="0"/>
        <v>0</v>
      </c>
      <c r="L18" s="30">
        <f>SUM(L8:L17)</f>
        <v>0</v>
      </c>
      <c r="M18" s="30">
        <f t="shared" si="0"/>
        <v>4067.8</v>
      </c>
      <c r="N18" s="30">
        <f t="shared" si="0"/>
        <v>0</v>
      </c>
      <c r="O18" s="30">
        <f t="shared" si="0"/>
        <v>0</v>
      </c>
      <c r="P18" s="30">
        <f>SUM(D18:O18)</f>
        <v>53096.170000000006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A3B-5A02-470D-B6BC-A9397577DD70}">
  <dimension ref="C5:U17"/>
  <sheetViews>
    <sheetView workbookViewId="0">
      <selection activeCell="C5" sqref="C5:U17"/>
    </sheetView>
  </sheetViews>
  <sheetFormatPr defaultRowHeight="13.2" x14ac:dyDescent="0.25"/>
  <cols>
    <col min="4" max="4" width="9.5546875" bestFit="1" customWidth="1"/>
    <col min="16" max="16" width="11.33203125" customWidth="1"/>
  </cols>
  <sheetData>
    <row r="5" spans="3:21" x14ac:dyDescent="0.25">
      <c r="C5" s="58" t="s">
        <v>97</v>
      </c>
      <c r="D5" s="58" t="s">
        <v>65</v>
      </c>
      <c r="E5" s="58" t="s">
        <v>46</v>
      </c>
      <c r="F5" s="58" t="s">
        <v>116</v>
      </c>
      <c r="G5" s="58" t="s">
        <v>97</v>
      </c>
      <c r="H5" s="58" t="s">
        <v>96</v>
      </c>
      <c r="I5" s="58" t="s">
        <v>54</v>
      </c>
      <c r="J5" s="58" t="s">
        <v>54</v>
      </c>
      <c r="K5" s="58" t="s">
        <v>54</v>
      </c>
      <c r="L5" s="58" t="s">
        <v>0</v>
      </c>
      <c r="M5" s="58" t="s">
        <v>87</v>
      </c>
      <c r="N5" s="58" t="s">
        <v>54</v>
      </c>
      <c r="O5" s="58" t="s">
        <v>54</v>
      </c>
      <c r="P5" s="58" t="s">
        <v>10</v>
      </c>
      <c r="Q5" s="58"/>
      <c r="R5" s="58"/>
      <c r="S5" s="58" t="s">
        <v>96</v>
      </c>
      <c r="T5" s="58" t="s">
        <v>67</v>
      </c>
      <c r="U5" s="29" t="s">
        <v>39</v>
      </c>
    </row>
    <row r="6" spans="3:21" x14ac:dyDescent="0.25">
      <c r="C6" s="29"/>
      <c r="D6" s="29"/>
      <c r="E6" s="29"/>
      <c r="F6" s="29"/>
      <c r="G6" s="29"/>
      <c r="H6" s="29"/>
      <c r="I6" s="57"/>
      <c r="J6" s="57"/>
      <c r="K6" s="57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130</v>
      </c>
      <c r="E7" s="26">
        <v>6199</v>
      </c>
      <c r="F7" s="26">
        <v>31490</v>
      </c>
      <c r="G7" s="26">
        <v>707.56</v>
      </c>
      <c r="H7" s="26"/>
      <c r="I7" s="26"/>
      <c r="J7" s="26"/>
      <c r="K7" s="26"/>
      <c r="L7" s="26"/>
      <c r="M7" s="26">
        <v>3108.93</v>
      </c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1300</v>
      </c>
      <c r="E8" s="26">
        <v>1196.52</v>
      </c>
      <c r="F8" s="26"/>
      <c r="G8" s="26">
        <v>274</v>
      </c>
      <c r="H8" s="26"/>
      <c r="I8" s="26"/>
      <c r="J8" s="26"/>
      <c r="K8" s="26"/>
      <c r="L8" s="26"/>
      <c r="M8" s="26">
        <v>2753.93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822.4</v>
      </c>
      <c r="E9" s="26">
        <v>6674.61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2995.8</v>
      </c>
      <c r="E17" s="30">
        <f t="shared" ref="E17:O17" si="0">SUM(E7:E16)</f>
        <v>14070.130000000001</v>
      </c>
      <c r="F17" s="30">
        <f t="shared" si="0"/>
        <v>31490</v>
      </c>
      <c r="G17" s="30">
        <f>SUM(G7:G16)</f>
        <v>981.56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5862.86</v>
      </c>
      <c r="N17" s="30">
        <f t="shared" si="0"/>
        <v>0</v>
      </c>
      <c r="O17" s="30">
        <f t="shared" si="0"/>
        <v>0</v>
      </c>
      <c r="P17" s="30">
        <f>SUM(D17:O17)</f>
        <v>55400.35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34FF-104B-4AAF-BDA6-DFADF21A4CCE}">
  <dimension ref="D5:V17"/>
  <sheetViews>
    <sheetView workbookViewId="0">
      <selection activeCell="D5" sqref="D5:V17"/>
    </sheetView>
  </sheetViews>
  <sheetFormatPr defaultRowHeight="13.2" x14ac:dyDescent="0.25"/>
  <cols>
    <col min="4" max="4" width="7.88671875" bestFit="1" customWidth="1"/>
    <col min="5" max="5" width="7.5546875" bestFit="1" customWidth="1"/>
    <col min="6" max="6" width="9.5546875" bestFit="1" customWidth="1"/>
    <col min="7" max="7" width="6.44140625" bestFit="1" customWidth="1"/>
    <col min="8" max="8" width="7.88671875" bestFit="1" customWidth="1"/>
    <col min="9" max="9" width="5.33203125" bestFit="1" customWidth="1"/>
    <col min="10" max="12" width="4.5546875" bestFit="1" customWidth="1"/>
    <col min="13" max="13" width="10" bestFit="1" customWidth="1"/>
    <col min="14" max="14" width="7.5546875" bestFit="1" customWidth="1"/>
    <col min="15" max="16" width="4.5546875" bestFit="1" customWidth="1"/>
    <col min="17" max="17" width="9.5546875" bestFit="1" customWidth="1"/>
    <col min="20" max="20" width="5.33203125" bestFit="1" customWidth="1"/>
    <col min="21" max="21" width="7.6640625" bestFit="1" customWidth="1"/>
    <col min="22" max="22" width="5.6640625" bestFit="1" customWidth="1"/>
  </cols>
  <sheetData>
    <row r="5" spans="4:22" x14ac:dyDescent="0.25">
      <c r="D5" s="58" t="s">
        <v>97</v>
      </c>
      <c r="E5" s="58" t="s">
        <v>65</v>
      </c>
      <c r="F5" s="58" t="s">
        <v>46</v>
      </c>
      <c r="G5" s="58" t="s">
        <v>116</v>
      </c>
      <c r="H5" s="58" t="s">
        <v>97</v>
      </c>
      <c r="I5" s="58" t="s">
        <v>96</v>
      </c>
      <c r="J5" s="58" t="s">
        <v>54</v>
      </c>
      <c r="K5" s="58" t="s">
        <v>54</v>
      </c>
      <c r="L5" s="58" t="s">
        <v>54</v>
      </c>
      <c r="M5" s="58" t="s">
        <v>0</v>
      </c>
      <c r="N5" s="58" t="s">
        <v>87</v>
      </c>
      <c r="O5" s="58" t="s">
        <v>54</v>
      </c>
      <c r="P5" s="58" t="s">
        <v>54</v>
      </c>
      <c r="Q5" s="58" t="s">
        <v>10</v>
      </c>
      <c r="R5" s="58"/>
      <c r="S5" s="58"/>
      <c r="T5" s="58" t="s">
        <v>96</v>
      </c>
      <c r="U5" s="58" t="s">
        <v>67</v>
      </c>
      <c r="V5" s="29" t="s">
        <v>39</v>
      </c>
    </row>
    <row r="6" spans="4:22" x14ac:dyDescent="0.25">
      <c r="D6" s="29"/>
      <c r="E6" s="29"/>
      <c r="F6" s="29"/>
      <c r="G6" s="29"/>
      <c r="H6" s="29"/>
      <c r="I6" s="29"/>
      <c r="J6" s="57"/>
      <c r="K6" s="57"/>
      <c r="L6" s="57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4:22" x14ac:dyDescent="0.25">
      <c r="D7" s="29"/>
      <c r="E7" s="26">
        <v>130</v>
      </c>
      <c r="F7" s="26">
        <v>1196.52</v>
      </c>
      <c r="G7" s="26"/>
      <c r="H7" s="26"/>
      <c r="I7" s="26"/>
      <c r="J7" s="26"/>
      <c r="K7" s="26"/>
      <c r="L7" s="26"/>
      <c r="M7" s="26"/>
      <c r="N7" s="26">
        <v>4154.83</v>
      </c>
      <c r="O7" s="26"/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6690.6</v>
      </c>
      <c r="F8" s="26">
        <v>743.4</v>
      </c>
      <c r="G8" s="26"/>
      <c r="H8" s="26"/>
      <c r="I8" s="26"/>
      <c r="J8" s="26"/>
      <c r="K8" s="26"/>
      <c r="L8" s="26"/>
      <c r="M8" s="26"/>
      <c r="N8" s="26">
        <v>4048.66</v>
      </c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6"/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30">
        <f>SUM(E7:E16)</f>
        <v>6820.6</v>
      </c>
      <c r="F17" s="30">
        <f t="shared" ref="F17:P17" si="0">SUM(F7:F16)</f>
        <v>1939.92</v>
      </c>
      <c r="G17" s="30">
        <f t="shared" si="0"/>
        <v>0</v>
      </c>
      <c r="H17" s="30">
        <f>SUM(H7:H16)</f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>SUM(M7:M16)</f>
        <v>0</v>
      </c>
      <c r="N17" s="30">
        <f t="shared" si="0"/>
        <v>8203.49</v>
      </c>
      <c r="O17" s="30">
        <f t="shared" si="0"/>
        <v>0</v>
      </c>
      <c r="P17" s="30">
        <f t="shared" si="0"/>
        <v>0</v>
      </c>
      <c r="Q17" s="30">
        <f>SUM(E17:P17)</f>
        <v>16964.010000000002</v>
      </c>
      <c r="R17" s="30"/>
      <c r="S17" s="30"/>
      <c r="T17" s="30"/>
      <c r="U17" s="30"/>
      <c r="V17" s="30">
        <f>SUM(V7:V16)</f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8EC1-A99C-464B-8BAF-8BEAB84AAEAD}">
  <dimension ref="D4:V16"/>
  <sheetViews>
    <sheetView workbookViewId="0">
      <selection activeCell="D4" sqref="D4:V16"/>
    </sheetView>
  </sheetViews>
  <sheetFormatPr defaultRowHeight="13.2" x14ac:dyDescent="0.25"/>
  <sheetData>
    <row r="4" spans="4:22" x14ac:dyDescent="0.25">
      <c r="D4" s="58" t="s">
        <v>97</v>
      </c>
      <c r="E4" s="58" t="s">
        <v>65</v>
      </c>
      <c r="F4" s="58" t="s">
        <v>46</v>
      </c>
      <c r="G4" s="58" t="s">
        <v>116</v>
      </c>
      <c r="H4" s="58" t="s">
        <v>97</v>
      </c>
      <c r="I4" s="58" t="s">
        <v>96</v>
      </c>
      <c r="J4" s="58" t="s">
        <v>54</v>
      </c>
      <c r="K4" s="58" t="s">
        <v>54</v>
      </c>
      <c r="L4" s="58" t="s">
        <v>54</v>
      </c>
      <c r="M4" s="58" t="s">
        <v>0</v>
      </c>
      <c r="N4" s="59" t="s">
        <v>117</v>
      </c>
      <c r="O4" s="58" t="s">
        <v>54</v>
      </c>
      <c r="P4" s="58" t="s">
        <v>54</v>
      </c>
      <c r="Q4" s="58" t="s">
        <v>10</v>
      </c>
      <c r="R4" s="58"/>
      <c r="S4" s="58"/>
      <c r="T4" s="58" t="s">
        <v>96</v>
      </c>
      <c r="U4" s="58" t="s">
        <v>67</v>
      </c>
      <c r="V4" s="29" t="s">
        <v>39</v>
      </c>
    </row>
    <row r="5" spans="4:22" x14ac:dyDescent="0.25">
      <c r="D5" s="29"/>
      <c r="E5" s="29"/>
      <c r="F5" s="29"/>
      <c r="G5" s="29"/>
      <c r="H5" s="29"/>
      <c r="I5" s="29"/>
      <c r="J5" s="57"/>
      <c r="K5" s="57"/>
      <c r="L5" s="57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4:22" x14ac:dyDescent="0.25">
      <c r="D6" s="29"/>
      <c r="E6" s="26">
        <v>130</v>
      </c>
      <c r="F6" s="26">
        <v>1196.52</v>
      </c>
      <c r="G6" s="26"/>
      <c r="H6" s="26">
        <v>898</v>
      </c>
      <c r="I6" s="26"/>
      <c r="J6" s="26"/>
      <c r="K6" s="26"/>
      <c r="L6" s="26"/>
      <c r="M6" s="26"/>
      <c r="N6" s="26">
        <v>2020</v>
      </c>
      <c r="O6" s="26"/>
      <c r="P6" s="26"/>
      <c r="Q6" s="26"/>
      <c r="R6" s="26"/>
      <c r="S6" s="26"/>
      <c r="T6" s="26"/>
      <c r="U6" s="26"/>
      <c r="V6" s="26"/>
    </row>
    <row r="7" spans="4:22" x14ac:dyDescent="0.25">
      <c r="D7" s="29"/>
      <c r="E7" s="26">
        <v>743.4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6822.76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/>
      <c r="F9" s="26"/>
      <c r="G9" s="26"/>
      <c r="H9" s="26"/>
      <c r="I9" s="26"/>
      <c r="J9" s="2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7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7"/>
      <c r="G12" s="27"/>
      <c r="H12" s="27"/>
      <c r="I12" s="27"/>
      <c r="J12" s="29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30">
        <f>SUM(E6:E15)</f>
        <v>7696.16</v>
      </c>
      <c r="F16" s="30">
        <f t="shared" ref="F16:P16" si="0">SUM(F6:F15)</f>
        <v>1196.52</v>
      </c>
      <c r="G16" s="30">
        <f t="shared" si="0"/>
        <v>0</v>
      </c>
      <c r="H16" s="30">
        <f>SUM(H6:H15)</f>
        <v>898</v>
      </c>
      <c r="I16" s="30">
        <f t="shared" si="0"/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>SUM(M6:M15)</f>
        <v>0</v>
      </c>
      <c r="N16" s="30">
        <f t="shared" si="0"/>
        <v>2020</v>
      </c>
      <c r="O16" s="30">
        <f t="shared" si="0"/>
        <v>0</v>
      </c>
      <c r="P16" s="30">
        <f t="shared" si="0"/>
        <v>0</v>
      </c>
      <c r="Q16" s="30">
        <f>SUM(E16:P16)</f>
        <v>11810.68</v>
      </c>
      <c r="R16" s="30"/>
      <c r="S16" s="30"/>
      <c r="T16" s="30"/>
      <c r="U16" s="30"/>
      <c r="V16" s="30">
        <f>SUM(V6:V15)</f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1246-4933-4AA2-A737-0CE625FBF4BA}">
  <dimension ref="D5:V17"/>
  <sheetViews>
    <sheetView workbookViewId="0">
      <selection activeCell="D5" sqref="D5:V17"/>
    </sheetView>
  </sheetViews>
  <sheetFormatPr defaultRowHeight="13.2" x14ac:dyDescent="0.25"/>
  <sheetData>
    <row r="5" spans="4:22" x14ac:dyDescent="0.25">
      <c r="D5" s="58" t="s">
        <v>97</v>
      </c>
      <c r="E5" s="58" t="s">
        <v>65</v>
      </c>
      <c r="F5" s="58" t="s">
        <v>46</v>
      </c>
      <c r="G5" s="58" t="s">
        <v>116</v>
      </c>
      <c r="H5" s="58" t="s">
        <v>97</v>
      </c>
      <c r="I5" s="58" t="s">
        <v>96</v>
      </c>
      <c r="J5" s="58" t="s">
        <v>54</v>
      </c>
      <c r="K5" s="58" t="s">
        <v>54</v>
      </c>
      <c r="L5" s="58" t="s">
        <v>54</v>
      </c>
      <c r="M5" s="58" t="s">
        <v>0</v>
      </c>
      <c r="N5" s="59" t="s">
        <v>117</v>
      </c>
      <c r="O5" s="58" t="s">
        <v>118</v>
      </c>
      <c r="P5" s="58" t="s">
        <v>54</v>
      </c>
      <c r="Q5" s="58" t="s">
        <v>10</v>
      </c>
      <c r="R5" s="58"/>
      <c r="S5" s="58"/>
      <c r="T5" s="58" t="s">
        <v>96</v>
      </c>
      <c r="U5" s="58" t="s">
        <v>67</v>
      </c>
      <c r="V5" s="29" t="s">
        <v>39</v>
      </c>
    </row>
    <row r="6" spans="4:22" x14ac:dyDescent="0.25">
      <c r="D6" s="29"/>
      <c r="E6" s="29"/>
      <c r="F6" s="29"/>
      <c r="G6" s="29"/>
      <c r="H6" s="29"/>
      <c r="I6" s="29"/>
      <c r="J6" s="57"/>
      <c r="K6" s="57"/>
      <c r="L6" s="57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4:22" x14ac:dyDescent="0.25">
      <c r="D7" s="29"/>
      <c r="E7" s="26">
        <v>130</v>
      </c>
      <c r="F7" s="26">
        <v>743.4</v>
      </c>
      <c r="G7" s="26"/>
      <c r="H7" s="26">
        <v>23223.66</v>
      </c>
      <c r="I7" s="26"/>
      <c r="J7" s="26"/>
      <c r="K7" s="26"/>
      <c r="L7" s="26"/>
      <c r="M7" s="26"/>
      <c r="N7" s="26"/>
      <c r="O7" s="26">
        <v>815</v>
      </c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1196.52</v>
      </c>
      <c r="F8" s="26">
        <v>6938.4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6"/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30">
        <f>SUM(E7:E16)</f>
        <v>1326.52</v>
      </c>
      <c r="F17" s="30">
        <f t="shared" ref="F17:P17" si="0">SUM(F7:F16)</f>
        <v>7681.7999999999993</v>
      </c>
      <c r="G17" s="30">
        <f t="shared" si="0"/>
        <v>0</v>
      </c>
      <c r="H17" s="30">
        <f>SUM(H7:H16)</f>
        <v>23223.66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>SUM(M7:M16)</f>
        <v>0</v>
      </c>
      <c r="N17" s="30">
        <f t="shared" si="0"/>
        <v>0</v>
      </c>
      <c r="O17" s="30">
        <f t="shared" si="0"/>
        <v>815</v>
      </c>
      <c r="P17" s="30">
        <f t="shared" si="0"/>
        <v>0</v>
      </c>
      <c r="Q17" s="30">
        <f>SUM(E17:P17)</f>
        <v>33046.979999999996</v>
      </c>
      <c r="R17" s="30"/>
      <c r="S17" s="30"/>
      <c r="T17" s="30"/>
      <c r="U17" s="30"/>
      <c r="V17" s="30">
        <f>SUM(V7:V16)</f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671B-CFE9-45B4-98B8-8B217841D629}">
  <dimension ref="D5:V22"/>
  <sheetViews>
    <sheetView tabSelected="1" workbookViewId="0">
      <selection activeCell="H7" sqref="H7"/>
    </sheetView>
  </sheetViews>
  <sheetFormatPr defaultRowHeight="13.2" x14ac:dyDescent="0.25"/>
  <cols>
    <col min="6" max="6" width="9.5546875" bestFit="1" customWidth="1"/>
  </cols>
  <sheetData>
    <row r="5" spans="4:22" x14ac:dyDescent="0.25">
      <c r="D5" s="58" t="s">
        <v>97</v>
      </c>
      <c r="E5" s="58" t="s">
        <v>65</v>
      </c>
      <c r="F5" s="58" t="s">
        <v>46</v>
      </c>
      <c r="G5" s="58" t="s">
        <v>116</v>
      </c>
      <c r="H5" s="58" t="s">
        <v>97</v>
      </c>
      <c r="I5" s="58" t="s">
        <v>96</v>
      </c>
      <c r="J5" s="58" t="s">
        <v>119</v>
      </c>
      <c r="K5" s="58" t="s">
        <v>54</v>
      </c>
      <c r="L5" s="58" t="s">
        <v>54</v>
      </c>
      <c r="M5" s="58" t="s">
        <v>0</v>
      </c>
      <c r="N5" s="59" t="s">
        <v>117</v>
      </c>
      <c r="O5" s="58" t="s">
        <v>118</v>
      </c>
      <c r="P5" s="58" t="s">
        <v>54</v>
      </c>
      <c r="Q5" s="58" t="s">
        <v>10</v>
      </c>
      <c r="R5" s="58"/>
      <c r="S5" s="58"/>
      <c r="T5" s="58" t="s">
        <v>96</v>
      </c>
      <c r="U5" s="58" t="s">
        <v>67</v>
      </c>
      <c r="V5" s="29" t="s">
        <v>39</v>
      </c>
    </row>
    <row r="6" spans="4:22" x14ac:dyDescent="0.25">
      <c r="D6" s="29"/>
      <c r="E6" s="29"/>
      <c r="F6" s="29"/>
      <c r="G6" s="29"/>
      <c r="H6" s="29"/>
      <c r="I6" s="29"/>
      <c r="J6" s="57"/>
      <c r="K6" s="57"/>
      <c r="L6" s="57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4:22" x14ac:dyDescent="0.25">
      <c r="D7" s="29"/>
      <c r="E7" s="26">
        <v>130</v>
      </c>
      <c r="F7" s="26">
        <v>743.4</v>
      </c>
      <c r="G7" s="26">
        <v>35990</v>
      </c>
      <c r="H7" s="26"/>
      <c r="I7" s="26"/>
      <c r="J7" s="26">
        <v>15599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1196.52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>
        <v>6939.52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6"/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30">
        <f>SUM(E7:E16)</f>
        <v>8266.0400000000009</v>
      </c>
      <c r="F17" s="30">
        <f t="shared" ref="F17:P17" si="0">SUM(F7:F16)</f>
        <v>743.4</v>
      </c>
      <c r="G17" s="30">
        <f t="shared" si="0"/>
        <v>35990</v>
      </c>
      <c r="H17" s="30">
        <f>SUM(H7:H16)</f>
        <v>0</v>
      </c>
      <c r="I17" s="30">
        <f t="shared" si="0"/>
        <v>0</v>
      </c>
      <c r="J17" s="30">
        <f t="shared" si="0"/>
        <v>15599</v>
      </c>
      <c r="K17" s="30">
        <f t="shared" si="0"/>
        <v>0</v>
      </c>
      <c r="L17" s="30">
        <f t="shared" si="0"/>
        <v>0</v>
      </c>
      <c r="M17" s="30">
        <f>SUM(M7:M16)</f>
        <v>0</v>
      </c>
      <c r="N17" s="30">
        <f t="shared" si="0"/>
        <v>0</v>
      </c>
      <c r="O17" s="30">
        <f t="shared" si="0"/>
        <v>0</v>
      </c>
      <c r="P17" s="30">
        <f t="shared" si="0"/>
        <v>0</v>
      </c>
      <c r="Q17" s="30">
        <f>SUM(E17:P17)</f>
        <v>60598.44</v>
      </c>
      <c r="R17" s="30"/>
      <c r="S17" s="30"/>
      <c r="T17" s="30"/>
      <c r="U17" s="30"/>
      <c r="V17" s="30">
        <f>SUM(V7:V16)</f>
        <v>0</v>
      </c>
    </row>
    <row r="22" spans="4:22" x14ac:dyDescent="0.25">
      <c r="I22" s="1">
        <f>G7-J7</f>
        <v>20391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60" t="s">
        <v>34</v>
      </c>
      <c r="F4" s="60"/>
      <c r="G4" s="60"/>
      <c r="H4" s="6" t="s">
        <v>36</v>
      </c>
      <c r="J4" s="60" t="s">
        <v>35</v>
      </c>
      <c r="K4" s="60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61" t="s">
        <v>43</v>
      </c>
      <c r="S5" s="61"/>
      <c r="T5" s="61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61" t="s">
        <v>45</v>
      </c>
      <c r="S14" s="61"/>
      <c r="T14" s="61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61" t="s">
        <v>48</v>
      </c>
      <c r="E3" s="61"/>
      <c r="I3" s="61" t="s">
        <v>49</v>
      </c>
      <c r="J3" s="61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61" t="s">
        <v>48</v>
      </c>
      <c r="E4" s="61"/>
      <c r="I4" s="61" t="s">
        <v>49</v>
      </c>
      <c r="J4" s="61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  <vt:lpstr>Aug22</vt:lpstr>
      <vt:lpstr>Sep22</vt:lpstr>
      <vt:lpstr>Oct22</vt:lpstr>
      <vt:lpstr>Nov22</vt:lpstr>
      <vt:lpstr>DEc 22</vt:lpstr>
      <vt:lpstr>Jan23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Varma</cp:lastModifiedBy>
  <dcterms:created xsi:type="dcterms:W3CDTF">2018-05-02T07:38:04Z</dcterms:created>
  <dcterms:modified xsi:type="dcterms:W3CDTF">2022-12-25T11:01:04Z</dcterms:modified>
</cp:coreProperties>
</file>