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786acbfac9a11d/Desktop/LINE INVOICE/"/>
    </mc:Choice>
  </mc:AlternateContent>
  <xr:revisionPtr revIDLastSave="0" documentId="13_ncr:4000b_{4563C0A0-A192-4F28-9B9B-5ECC4AE0F4E1}" xr6:coauthVersionLast="47" xr6:coauthVersionMax="47" xr10:uidLastSave="{00000000-0000-0000-0000-000000000000}"/>
  <bookViews>
    <workbookView xWindow="-108" yWindow="-108" windowWidth="23256" windowHeight="12456"/>
  </bookViews>
  <sheets>
    <sheet name="Money Manag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8" i="1" l="1"/>
  <c r="K39" i="1"/>
  <c r="I47" i="1"/>
  <c r="I45" i="1"/>
  <c r="I42" i="1"/>
  <c r="I40" i="1"/>
  <c r="I39" i="1"/>
  <c r="I38" i="1"/>
  <c r="I37" i="1"/>
  <c r="I36" i="1"/>
  <c r="E35" i="1"/>
  <c r="B44" i="1"/>
  <c r="C44" i="1" s="1"/>
  <c r="F27" i="1"/>
  <c r="F29" i="1" s="1"/>
  <c r="I41" i="1" l="1"/>
  <c r="I43" i="1" s="1"/>
</calcChain>
</file>

<file path=xl/sharedStrings.xml><?xml version="1.0" encoding="utf-8"?>
<sst xmlns="http://schemas.openxmlformats.org/spreadsheetml/2006/main" count="217" uniqueCount="51">
  <si>
    <t>Date</t>
  </si>
  <si>
    <t>Account</t>
  </si>
  <si>
    <t>Category</t>
  </si>
  <si>
    <t>Subcategory</t>
  </si>
  <si>
    <t>Note</t>
  </si>
  <si>
    <t>INR</t>
  </si>
  <si>
    <t>Income/Expense</t>
  </si>
  <si>
    <t>Amount</t>
  </si>
  <si>
    <t>Currency</t>
  </si>
  <si>
    <t>Accounts</t>
  </si>
  <si>
    <t>SSPL</t>
  </si>
  <si>
    <t/>
  </si>
  <si>
    <t xml:space="preserve">Stationary </t>
  </si>
  <si>
    <t>Expense</t>
  </si>
  <si>
    <t xml:space="preserve">Furniture </t>
  </si>
  <si>
    <t>Fuel</t>
  </si>
  <si>
    <t xml:space="preserve">Courier </t>
  </si>
  <si>
    <t xml:space="preserve">Antivirus </t>
  </si>
  <si>
    <t xml:space="preserve">Porter </t>
  </si>
  <si>
    <t>Hari flight</t>
  </si>
  <si>
    <t>Vizag stay</t>
  </si>
  <si>
    <t>Sajan flight</t>
  </si>
  <si>
    <t>Chennai chair</t>
  </si>
  <si>
    <t xml:space="preserve">Kns flight </t>
  </si>
  <si>
    <t xml:space="preserve">Hari flight refund </t>
  </si>
  <si>
    <t>Taxi</t>
  </si>
  <si>
    <t>Entertainment</t>
  </si>
  <si>
    <t>Hari Flight</t>
  </si>
  <si>
    <t>Stay DXB</t>
  </si>
  <si>
    <t>Uber</t>
  </si>
  <si>
    <t>Gift</t>
  </si>
  <si>
    <t>Sibin flight</t>
  </si>
  <si>
    <t>Ola</t>
  </si>
  <si>
    <t>Dubai</t>
  </si>
  <si>
    <t>grocery</t>
  </si>
  <si>
    <t>taxi</t>
  </si>
  <si>
    <t>staionry</t>
  </si>
  <si>
    <t>water</t>
  </si>
  <si>
    <t>food</t>
  </si>
  <si>
    <t>Total</t>
  </si>
  <si>
    <t>Zomato</t>
  </si>
  <si>
    <t>toll</t>
  </si>
  <si>
    <t>DXB EXP</t>
  </si>
  <si>
    <t>JUNE EXP</t>
  </si>
  <si>
    <t>entertainment</t>
  </si>
  <si>
    <t>print &amp; stationary</t>
  </si>
  <si>
    <t>travelling exp</t>
  </si>
  <si>
    <t>vehicle maintainence &amp; fuel charges</t>
  </si>
  <si>
    <t>furniture</t>
  </si>
  <si>
    <t>bank 6691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</si>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</sst>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yy\ hh:mm:ss"/>
    <numFmt numFmtId="165" formatCode="[$AED]\ #,##0.00"/>
    <numFmt numFmtId="166" formatCode="&quot;₹&quot;\ #,##0.0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2">
    <xf numFmtId="0" fontId="0" fillId="0" borderId="0" xfId="0" applyNumberFormat="1" applyFont="1" applyFill="1" applyBorder="1" applyAlignment="1"/>
    <xf numFmtId="0" fontId="0" fillId="2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/>
    <xf numFmtId="0" fontId="0" fillId="0" borderId="1" xfId="0" applyNumberFormat="1" applyFont="1" applyFill="1" applyBorder="1" applyAlignment="1"/>
    <xf numFmtId="14" fontId="0" fillId="0" borderId="0" xfId="0" applyNumberFormat="1" applyFont="1" applyFill="1" applyBorder="1" applyAlignment="1"/>
    <xf numFmtId="16" fontId="0" fillId="0" borderId="0" xfId="0" applyNumberFormat="1" applyFont="1" applyFill="1" applyBorder="1" applyAlignment="1"/>
    <xf numFmtId="165" fontId="0" fillId="0" borderId="0" xfId="0" applyNumberFormat="1" applyFont="1" applyFill="1" applyBorder="1" applyAlignment="1"/>
    <xf numFmtId="166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2" xfId="0" applyNumberFormat="1" applyFont="1" applyFill="1" applyBorder="1" applyAlignment="1"/>
    <xf numFmtId="0" fontId="2" fillId="3" borderId="0" xfId="0" applyNumberFormat="1" applyFont="1" applyFill="1" applyBorder="1" applyAlignment="1"/>
    <xf numFmtId="0" fontId="2" fillId="0" borderId="4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0" fontId="2" fillId="0" borderId="4" xfId="0" applyNumberFormat="1" applyFont="1" applyFill="1" applyBorder="1" applyAlignment="1"/>
    <xf numFmtId="0" fontId="2" fillId="3" borderId="4" xfId="0" applyNumberFormat="1" applyFont="1" applyFill="1" applyBorder="1" applyAlignment="1"/>
    <xf numFmtId="0" fontId="4" fillId="0" borderId="1" xfId="0" applyNumberFormat="1" applyFont="1" applyFill="1" applyBorder="1" applyAlignment="1"/>
    <xf numFmtId="0" fontId="2" fillId="4" borderId="4" xfId="0" applyNumberFormat="1" applyFont="1" applyFill="1" applyBorder="1" applyAlignment="1"/>
    <xf numFmtId="0" fontId="0" fillId="0" borderId="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22" zoomScaleNormal="100" workbookViewId="0">
      <selection activeCell="K40" sqref="K40"/>
    </sheetView>
  </sheetViews>
  <sheetFormatPr defaultRowHeight="13.2" x14ac:dyDescent="0.25"/>
  <cols>
    <col min="1" max="1" width="20" bestFit="1" customWidth="1"/>
    <col min="2" max="4" width="15" bestFit="1" customWidth="1"/>
    <col min="5" max="5" width="26.44140625" customWidth="1"/>
    <col min="6" max="6" width="15" bestFit="1" customWidth="1"/>
    <col min="7" max="7" width="18.33203125" customWidth="1"/>
    <col min="8" max="8" width="30" bestFit="1" customWidth="1"/>
    <col min="9" max="9" width="12.33203125" customWidth="1"/>
    <col min="10" max="11" width="10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</v>
      </c>
      <c r="I1" s="1" t="s">
        <v>7</v>
      </c>
      <c r="J1" s="1" t="s">
        <v>8</v>
      </c>
      <c r="K1" s="1" t="s">
        <v>1</v>
      </c>
    </row>
    <row r="2" spans="1:11" x14ac:dyDescent="0.25">
      <c r="A2" s="2">
        <v>44742.783365057869</v>
      </c>
      <c r="B2" s="3" t="s">
        <v>9</v>
      </c>
      <c r="C2" s="3" t="s">
        <v>10</v>
      </c>
      <c r="D2" s="3" t="s">
        <v>11</v>
      </c>
      <c r="E2" s="3" t="s">
        <v>12</v>
      </c>
      <c r="F2" s="19">
        <v>6456</v>
      </c>
      <c r="G2" s="3" t="s">
        <v>13</v>
      </c>
      <c r="H2" s="3" t="s">
        <v>11</v>
      </c>
      <c r="I2" s="3">
        <v>6456</v>
      </c>
      <c r="J2" s="3" t="s">
        <v>5</v>
      </c>
      <c r="K2" s="3">
        <v>83.29</v>
      </c>
    </row>
    <row r="3" spans="1:11" x14ac:dyDescent="0.25">
      <c r="A3" s="2">
        <v>44742.480400150467</v>
      </c>
      <c r="B3" s="3" t="s">
        <v>9</v>
      </c>
      <c r="C3" s="3" t="s">
        <v>10</v>
      </c>
      <c r="D3" s="3" t="s">
        <v>11</v>
      </c>
      <c r="E3" s="3" t="s">
        <v>14</v>
      </c>
      <c r="F3" s="19">
        <v>40500</v>
      </c>
      <c r="G3" s="3" t="s">
        <v>13</v>
      </c>
      <c r="H3" s="3" t="s">
        <v>11</v>
      </c>
      <c r="I3" s="3">
        <v>40500</v>
      </c>
      <c r="J3" s="3" t="s">
        <v>5</v>
      </c>
      <c r="K3" s="3">
        <v>509.62</v>
      </c>
    </row>
    <row r="4" spans="1:11" x14ac:dyDescent="0.25">
      <c r="A4" s="2">
        <v>44741.647747673611</v>
      </c>
      <c r="B4" s="3" t="s">
        <v>9</v>
      </c>
      <c r="C4" s="3" t="s">
        <v>10</v>
      </c>
      <c r="D4" s="3" t="s">
        <v>11</v>
      </c>
      <c r="E4" s="3" t="s">
        <v>15</v>
      </c>
      <c r="F4" s="19">
        <v>1500</v>
      </c>
      <c r="G4" s="3" t="s">
        <v>13</v>
      </c>
      <c r="H4" s="3" t="s">
        <v>11</v>
      </c>
      <c r="I4" s="3">
        <v>1500</v>
      </c>
      <c r="J4" s="3" t="s">
        <v>5</v>
      </c>
      <c r="K4" s="3">
        <v>19.350000000000001</v>
      </c>
    </row>
    <row r="5" spans="1:11" x14ac:dyDescent="0.25">
      <c r="A5" s="2">
        <v>44739.466358819445</v>
      </c>
      <c r="B5" s="3" t="s">
        <v>9</v>
      </c>
      <c r="C5" s="3" t="s">
        <v>10</v>
      </c>
      <c r="D5" s="3" t="s">
        <v>11</v>
      </c>
      <c r="E5" s="3" t="s">
        <v>16</v>
      </c>
      <c r="F5" s="19">
        <v>300</v>
      </c>
      <c r="G5" s="3" t="s">
        <v>13</v>
      </c>
      <c r="H5" s="3" t="s">
        <v>11</v>
      </c>
      <c r="I5" s="3">
        <v>300</v>
      </c>
      <c r="J5" s="3" t="s">
        <v>5</v>
      </c>
      <c r="K5" s="3">
        <v>3.87</v>
      </c>
    </row>
    <row r="6" spans="1:11" x14ac:dyDescent="0.25">
      <c r="A6" s="2">
        <v>44739.36986806713</v>
      </c>
      <c r="B6" s="3" t="s">
        <v>9</v>
      </c>
      <c r="C6" s="3" t="s">
        <v>10</v>
      </c>
      <c r="D6" s="3" t="s">
        <v>11</v>
      </c>
      <c r="E6" s="3" t="s">
        <v>17</v>
      </c>
      <c r="F6" s="19">
        <v>1299</v>
      </c>
      <c r="G6" s="3" t="s">
        <v>13</v>
      </c>
      <c r="H6" s="3" t="s">
        <v>11</v>
      </c>
      <c r="I6" s="3">
        <v>1299</v>
      </c>
      <c r="J6" s="3" t="s">
        <v>5</v>
      </c>
      <c r="K6" s="3">
        <v>16.760000000000002</v>
      </c>
    </row>
    <row r="7" spans="1:11" x14ac:dyDescent="0.25">
      <c r="A7" s="2">
        <v>44736.58679361111</v>
      </c>
      <c r="B7" s="3" t="s">
        <v>9</v>
      </c>
      <c r="C7" s="3" t="s">
        <v>10</v>
      </c>
      <c r="D7" s="3" t="s">
        <v>11</v>
      </c>
      <c r="E7" s="3" t="s">
        <v>18</v>
      </c>
      <c r="F7" s="19">
        <v>550</v>
      </c>
      <c r="G7" s="3" t="s">
        <v>13</v>
      </c>
      <c r="H7" s="3" t="s">
        <v>11</v>
      </c>
      <c r="I7" s="3">
        <v>550</v>
      </c>
      <c r="J7" s="3" t="s">
        <v>5</v>
      </c>
      <c r="K7" s="3">
        <v>7.1</v>
      </c>
    </row>
    <row r="8" spans="1:11" x14ac:dyDescent="0.25">
      <c r="A8" s="2">
        <v>44735.481163923614</v>
      </c>
      <c r="B8" s="3" t="s">
        <v>9</v>
      </c>
      <c r="C8" s="3" t="s">
        <v>10</v>
      </c>
      <c r="D8" s="3" t="s">
        <v>11</v>
      </c>
      <c r="E8" s="3" t="s">
        <v>19</v>
      </c>
      <c r="F8" s="19">
        <v>9928</v>
      </c>
      <c r="G8" s="3" t="s">
        <v>13</v>
      </c>
      <c r="H8" s="3" t="s">
        <v>11</v>
      </c>
      <c r="I8" s="3">
        <v>9928</v>
      </c>
      <c r="J8" s="3" t="s">
        <v>5</v>
      </c>
      <c r="K8" s="3">
        <v>128.09</v>
      </c>
    </row>
    <row r="9" spans="1:11" x14ac:dyDescent="0.25">
      <c r="A9" s="2">
        <v>44734.48143861111</v>
      </c>
      <c r="B9" s="3" t="s">
        <v>9</v>
      </c>
      <c r="C9" s="3" t="s">
        <v>10</v>
      </c>
      <c r="D9" s="3" t="s">
        <v>11</v>
      </c>
      <c r="E9" s="3" t="s">
        <v>20</v>
      </c>
      <c r="F9" s="19">
        <v>8620</v>
      </c>
      <c r="G9" s="3" t="s">
        <v>13</v>
      </c>
      <c r="H9" s="3" t="s">
        <v>11</v>
      </c>
      <c r="I9" s="3">
        <v>8620</v>
      </c>
      <c r="J9" s="3" t="s">
        <v>5</v>
      </c>
      <c r="K9" s="3">
        <v>111.21</v>
      </c>
    </row>
    <row r="10" spans="1:11" x14ac:dyDescent="0.25">
      <c r="A10" s="2">
        <v>44734.48078106482</v>
      </c>
      <c r="B10" s="3" t="s">
        <v>9</v>
      </c>
      <c r="C10" s="3" t="s">
        <v>10</v>
      </c>
      <c r="D10" s="3" t="s">
        <v>11</v>
      </c>
      <c r="E10" s="3" t="s">
        <v>21</v>
      </c>
      <c r="F10" s="19">
        <v>11547</v>
      </c>
      <c r="G10" s="3" t="s">
        <v>13</v>
      </c>
      <c r="H10" s="3" t="s">
        <v>11</v>
      </c>
      <c r="I10" s="3">
        <v>11547</v>
      </c>
      <c r="J10" s="3" t="s">
        <v>5</v>
      </c>
      <c r="K10" s="3">
        <v>148.97999999999999</v>
      </c>
    </row>
    <row r="11" spans="1:11" x14ac:dyDescent="0.25">
      <c r="A11" s="2">
        <v>44734.471944398145</v>
      </c>
      <c r="B11" s="3" t="s">
        <v>9</v>
      </c>
      <c r="C11" s="3" t="s">
        <v>10</v>
      </c>
      <c r="D11" s="3" t="s">
        <v>11</v>
      </c>
      <c r="E11" s="3" t="s">
        <v>22</v>
      </c>
      <c r="F11" s="19">
        <v>6579</v>
      </c>
      <c r="G11" s="3" t="s">
        <v>13</v>
      </c>
      <c r="H11" s="3" t="s">
        <v>11</v>
      </c>
      <c r="I11" s="3">
        <v>6579</v>
      </c>
      <c r="J11" s="3" t="s">
        <v>5</v>
      </c>
      <c r="K11" s="3">
        <v>84.88</v>
      </c>
    </row>
    <row r="12" spans="1:11" x14ac:dyDescent="0.25">
      <c r="A12" s="2">
        <v>44734.46292888889</v>
      </c>
      <c r="B12" s="3" t="s">
        <v>9</v>
      </c>
      <c r="C12" s="3" t="s">
        <v>10</v>
      </c>
      <c r="D12" s="3" t="s">
        <v>11</v>
      </c>
      <c r="E12" s="3" t="s">
        <v>23</v>
      </c>
      <c r="F12" s="19">
        <v>12957</v>
      </c>
      <c r="G12" s="3" t="s">
        <v>13</v>
      </c>
      <c r="H12" s="3" t="s">
        <v>11</v>
      </c>
      <c r="I12" s="3">
        <v>12957</v>
      </c>
      <c r="J12" s="3" t="s">
        <v>5</v>
      </c>
      <c r="K12" s="3">
        <v>167.17</v>
      </c>
    </row>
    <row r="13" spans="1:11" x14ac:dyDescent="0.25">
      <c r="A13" s="2">
        <v>44734.375098993056</v>
      </c>
      <c r="B13" s="3" t="s">
        <v>9</v>
      </c>
      <c r="C13" s="3" t="s">
        <v>10</v>
      </c>
      <c r="D13" s="3" t="s">
        <v>11</v>
      </c>
      <c r="E13" s="3" t="s">
        <v>24</v>
      </c>
      <c r="F13" s="3">
        <v>-1838</v>
      </c>
      <c r="G13" s="3" t="s">
        <v>13</v>
      </c>
      <c r="H13" s="3" t="s">
        <v>11</v>
      </c>
      <c r="I13" s="3">
        <v>-1838</v>
      </c>
      <c r="J13" s="3" t="s">
        <v>5</v>
      </c>
      <c r="K13" s="3">
        <v>-23.71</v>
      </c>
    </row>
    <row r="14" spans="1:11" x14ac:dyDescent="0.25">
      <c r="A14" s="2">
        <v>44730.147736493054</v>
      </c>
      <c r="B14" s="3" t="s">
        <v>9</v>
      </c>
      <c r="C14" s="3" t="s">
        <v>10</v>
      </c>
      <c r="D14" s="3" t="s">
        <v>11</v>
      </c>
      <c r="E14" s="3" t="s">
        <v>25</v>
      </c>
      <c r="F14" s="19">
        <v>1113</v>
      </c>
      <c r="G14" s="3" t="s">
        <v>13</v>
      </c>
      <c r="H14" s="3" t="s">
        <v>11</v>
      </c>
      <c r="I14" s="3">
        <v>1113</v>
      </c>
      <c r="J14" s="3" t="s">
        <v>5</v>
      </c>
      <c r="K14" s="3">
        <v>14.36</v>
      </c>
    </row>
    <row r="15" spans="1:11" x14ac:dyDescent="0.25">
      <c r="A15" s="2">
        <v>44730.147372581021</v>
      </c>
      <c r="B15" s="3" t="s">
        <v>9</v>
      </c>
      <c r="C15" s="3" t="s">
        <v>10</v>
      </c>
      <c r="D15" s="3" t="s">
        <v>11</v>
      </c>
      <c r="E15" s="3" t="s">
        <v>26</v>
      </c>
      <c r="F15" s="19">
        <v>10132</v>
      </c>
      <c r="G15" s="3" t="s">
        <v>13</v>
      </c>
      <c r="H15" s="3" t="s">
        <v>11</v>
      </c>
      <c r="I15" s="3">
        <v>10132</v>
      </c>
      <c r="J15" s="3" t="s">
        <v>5</v>
      </c>
      <c r="K15" s="3">
        <v>130.72</v>
      </c>
    </row>
    <row r="16" spans="1:11" x14ac:dyDescent="0.25">
      <c r="A16" s="2">
        <v>44725.819225555555</v>
      </c>
      <c r="B16" s="3" t="s">
        <v>9</v>
      </c>
      <c r="C16" s="3" t="s">
        <v>10</v>
      </c>
      <c r="D16" s="3" t="s">
        <v>11</v>
      </c>
      <c r="E16" s="3" t="s">
        <v>19</v>
      </c>
      <c r="F16" s="19">
        <v>31150</v>
      </c>
      <c r="G16" s="3" t="s">
        <v>13</v>
      </c>
      <c r="H16" s="3" t="s">
        <v>27</v>
      </c>
      <c r="I16" s="3">
        <v>31150</v>
      </c>
      <c r="J16" s="3" t="s">
        <v>5</v>
      </c>
      <c r="K16" s="3">
        <v>401.89</v>
      </c>
    </row>
    <row r="17" spans="1:11" x14ac:dyDescent="0.25">
      <c r="A17" s="2">
        <v>44725.531097175925</v>
      </c>
      <c r="B17" s="3" t="s">
        <v>9</v>
      </c>
      <c r="C17" s="3" t="s">
        <v>10</v>
      </c>
      <c r="D17" s="3" t="s">
        <v>11</v>
      </c>
      <c r="E17" s="3" t="s">
        <v>28</v>
      </c>
      <c r="F17" s="19">
        <v>15424</v>
      </c>
      <c r="G17" s="3" t="s">
        <v>13</v>
      </c>
      <c r="H17" s="3" t="s">
        <v>11</v>
      </c>
      <c r="I17" s="3">
        <v>15424</v>
      </c>
      <c r="J17" s="3" t="s">
        <v>5</v>
      </c>
      <c r="K17" s="3">
        <v>199</v>
      </c>
    </row>
    <row r="18" spans="1:11" x14ac:dyDescent="0.25">
      <c r="A18" s="2">
        <v>44725.344892499998</v>
      </c>
      <c r="B18" s="3" t="s">
        <v>9</v>
      </c>
      <c r="C18" s="3" t="s">
        <v>10</v>
      </c>
      <c r="D18" s="3" t="s">
        <v>11</v>
      </c>
      <c r="E18" s="3" t="s">
        <v>29</v>
      </c>
      <c r="F18" s="19">
        <v>847</v>
      </c>
      <c r="G18" s="3" t="s">
        <v>13</v>
      </c>
      <c r="H18" s="3" t="s">
        <v>11</v>
      </c>
      <c r="I18" s="3">
        <v>847</v>
      </c>
      <c r="J18" s="3" t="s">
        <v>5</v>
      </c>
      <c r="K18" s="3">
        <v>10.93</v>
      </c>
    </row>
    <row r="19" spans="1:11" x14ac:dyDescent="0.25">
      <c r="A19" s="2">
        <v>44725.339665</v>
      </c>
      <c r="B19" s="3" t="s">
        <v>9</v>
      </c>
      <c r="C19" s="3" t="s">
        <v>10</v>
      </c>
      <c r="D19" s="3" t="s">
        <v>11</v>
      </c>
      <c r="E19" s="3" t="s">
        <v>30</v>
      </c>
      <c r="F19" s="19">
        <v>1857</v>
      </c>
      <c r="G19" s="3" t="s">
        <v>13</v>
      </c>
      <c r="H19" s="3" t="s">
        <v>11</v>
      </c>
      <c r="I19" s="3">
        <v>1857</v>
      </c>
      <c r="J19" s="3" t="s">
        <v>5</v>
      </c>
      <c r="K19" s="3">
        <v>23.96</v>
      </c>
    </row>
    <row r="20" spans="1:11" x14ac:dyDescent="0.25">
      <c r="A20" s="2">
        <v>44724.261646585648</v>
      </c>
      <c r="B20" s="3" t="s">
        <v>9</v>
      </c>
      <c r="C20" s="3" t="s">
        <v>10</v>
      </c>
      <c r="D20" s="3" t="s">
        <v>11</v>
      </c>
      <c r="E20" s="3" t="s">
        <v>15</v>
      </c>
      <c r="F20" s="19">
        <v>2500</v>
      </c>
      <c r="G20" s="3" t="s">
        <v>13</v>
      </c>
      <c r="H20" s="3" t="s">
        <v>11</v>
      </c>
      <c r="I20" s="3">
        <v>2500</v>
      </c>
      <c r="J20" s="3" t="s">
        <v>5</v>
      </c>
      <c r="K20" s="3">
        <v>32.25</v>
      </c>
    </row>
    <row r="21" spans="1:11" x14ac:dyDescent="0.25">
      <c r="A21" s="2">
        <v>44719.401408252314</v>
      </c>
      <c r="B21" s="3" t="s">
        <v>9</v>
      </c>
      <c r="C21" s="3" t="s">
        <v>10</v>
      </c>
      <c r="D21" s="3" t="s">
        <v>11</v>
      </c>
      <c r="E21" s="3" t="s">
        <v>15</v>
      </c>
      <c r="F21" s="19">
        <v>3792.58</v>
      </c>
      <c r="G21" s="3" t="s">
        <v>13</v>
      </c>
      <c r="H21" s="3" t="s">
        <v>15</v>
      </c>
      <c r="I21" s="3">
        <v>3792.58</v>
      </c>
      <c r="J21" s="3" t="s">
        <v>5</v>
      </c>
      <c r="K21" s="3">
        <v>48.93</v>
      </c>
    </row>
    <row r="22" spans="1:11" x14ac:dyDescent="0.25">
      <c r="A22" s="2">
        <v>44715.874669629629</v>
      </c>
      <c r="B22" s="3" t="s">
        <v>9</v>
      </c>
      <c r="C22" s="3" t="s">
        <v>10</v>
      </c>
      <c r="D22" s="3" t="s">
        <v>11</v>
      </c>
      <c r="E22" s="3" t="s">
        <v>19</v>
      </c>
      <c r="F22" s="19">
        <v>4941</v>
      </c>
      <c r="G22" s="3" t="s">
        <v>13</v>
      </c>
      <c r="H22" s="3" t="s">
        <v>11</v>
      </c>
      <c r="I22" s="3">
        <v>4941</v>
      </c>
      <c r="J22" s="3" t="s">
        <v>5</v>
      </c>
      <c r="K22" s="3">
        <v>63.75</v>
      </c>
    </row>
    <row r="23" spans="1:11" x14ac:dyDescent="0.25">
      <c r="A23" s="2">
        <v>44715.872375740742</v>
      </c>
      <c r="B23" s="3" t="s">
        <v>9</v>
      </c>
      <c r="C23" s="3" t="s">
        <v>10</v>
      </c>
      <c r="D23" s="3" t="s">
        <v>11</v>
      </c>
      <c r="E23" s="3" t="s">
        <v>31</v>
      </c>
      <c r="F23" s="19">
        <v>12240</v>
      </c>
      <c r="G23" s="3" t="s">
        <v>13</v>
      </c>
      <c r="H23" s="3" t="s">
        <v>11</v>
      </c>
      <c r="I23" s="3">
        <v>12240</v>
      </c>
      <c r="J23" s="3" t="s">
        <v>5</v>
      </c>
      <c r="K23" s="3">
        <v>157.91999999999999</v>
      </c>
    </row>
    <row r="24" spans="1:11" x14ac:dyDescent="0.25">
      <c r="A24" s="2">
        <v>44715.750447245373</v>
      </c>
      <c r="B24" s="3" t="s">
        <v>9</v>
      </c>
      <c r="C24" s="3" t="s">
        <v>10</v>
      </c>
      <c r="D24" s="3" t="s">
        <v>11</v>
      </c>
      <c r="E24" s="3" t="s">
        <v>32</v>
      </c>
      <c r="F24" s="19">
        <v>838</v>
      </c>
      <c r="G24" s="3" t="s">
        <v>13</v>
      </c>
      <c r="H24" s="3" t="s">
        <v>11</v>
      </c>
      <c r="I24" s="3">
        <v>838</v>
      </c>
      <c r="J24" s="3" t="s">
        <v>5</v>
      </c>
      <c r="K24" s="3">
        <v>10.81</v>
      </c>
    </row>
    <row r="25" spans="1:11" x14ac:dyDescent="0.25">
      <c r="A25" s="2">
        <v>44714.021720729172</v>
      </c>
      <c r="B25" s="3" t="s">
        <v>9</v>
      </c>
      <c r="C25" s="3" t="s">
        <v>10</v>
      </c>
      <c r="D25" s="3" t="s">
        <v>11</v>
      </c>
      <c r="E25" s="3" t="s">
        <v>26</v>
      </c>
      <c r="F25" s="19">
        <v>15094</v>
      </c>
      <c r="G25" s="3" t="s">
        <v>13</v>
      </c>
      <c r="H25" s="3" t="s">
        <v>11</v>
      </c>
      <c r="I25" s="3">
        <v>15094</v>
      </c>
      <c r="J25" s="3" t="s">
        <v>5</v>
      </c>
      <c r="K25" s="3">
        <v>194.74</v>
      </c>
    </row>
    <row r="26" spans="1:11" x14ac:dyDescent="0.25">
      <c r="A26" s="2">
        <v>44713.871148136575</v>
      </c>
      <c r="B26" s="3" t="s">
        <v>9</v>
      </c>
      <c r="C26" s="3" t="s">
        <v>10</v>
      </c>
      <c r="D26" s="3" t="s">
        <v>11</v>
      </c>
      <c r="E26" s="3" t="s">
        <v>15</v>
      </c>
      <c r="F26" s="19">
        <v>3989.16</v>
      </c>
      <c r="G26" s="3" t="s">
        <v>13</v>
      </c>
      <c r="H26" s="3" t="s">
        <v>11</v>
      </c>
      <c r="I26" s="3">
        <v>3989.16</v>
      </c>
      <c r="J26" s="3" t="s">
        <v>5</v>
      </c>
      <c r="K26" s="3">
        <v>51.47</v>
      </c>
    </row>
    <row r="27" spans="1:11" x14ac:dyDescent="0.25">
      <c r="E27" s="9" t="s">
        <v>39</v>
      </c>
      <c r="F27" s="10">
        <f>SUM(F2:F26)</f>
        <v>202315.74</v>
      </c>
    </row>
    <row r="28" spans="1:11" x14ac:dyDescent="0.25">
      <c r="E28" s="12" t="s">
        <v>41</v>
      </c>
      <c r="F28" s="11">
        <v>540</v>
      </c>
    </row>
    <row r="29" spans="1:11" x14ac:dyDescent="0.25">
      <c r="F29">
        <f>SUM(F27:F28)</f>
        <v>202855.74</v>
      </c>
    </row>
    <row r="30" spans="1:11" x14ac:dyDescent="0.25">
      <c r="A30" t="s">
        <v>33</v>
      </c>
    </row>
    <row r="31" spans="1:11" x14ac:dyDescent="0.25">
      <c r="A31" s="4">
        <v>44725</v>
      </c>
      <c r="B31" s="6">
        <v>54.05</v>
      </c>
      <c r="C31" t="s">
        <v>34</v>
      </c>
      <c r="F31" s="13">
        <v>202820</v>
      </c>
    </row>
    <row r="32" spans="1:11" x14ac:dyDescent="0.25">
      <c r="A32" s="5">
        <v>44727</v>
      </c>
      <c r="B32" s="6">
        <v>13.5</v>
      </c>
      <c r="C32" t="s">
        <v>35</v>
      </c>
    </row>
    <row r="33" spans="1:11" x14ac:dyDescent="0.25">
      <c r="A33" s="5">
        <v>44727</v>
      </c>
      <c r="B33" s="6">
        <v>17.850000000000001</v>
      </c>
      <c r="C33" t="s">
        <v>36</v>
      </c>
    </row>
    <row r="34" spans="1:11" x14ac:dyDescent="0.25">
      <c r="A34" s="5">
        <v>44725</v>
      </c>
      <c r="B34" s="6">
        <v>92.65</v>
      </c>
      <c r="C34" t="s">
        <v>34</v>
      </c>
      <c r="D34" s="14" t="s">
        <v>42</v>
      </c>
      <c r="E34" s="14"/>
    </row>
    <row r="35" spans="1:11" x14ac:dyDescent="0.25">
      <c r="A35" s="5">
        <v>44727</v>
      </c>
      <c r="B35" s="6">
        <v>17.32</v>
      </c>
      <c r="C35" t="s">
        <v>37</v>
      </c>
      <c r="D35" s="15" t="s">
        <v>26</v>
      </c>
      <c r="E35" s="18">
        <f>13455</f>
        <v>13455</v>
      </c>
      <c r="H35" s="14" t="s">
        <v>43</v>
      </c>
      <c r="I35" s="14"/>
    </row>
    <row r="36" spans="1:11" x14ac:dyDescent="0.25">
      <c r="A36" s="5">
        <v>44727</v>
      </c>
      <c r="B36" s="6">
        <v>14.69</v>
      </c>
      <c r="C36" t="s">
        <v>36</v>
      </c>
      <c r="H36" s="15" t="s">
        <v>44</v>
      </c>
      <c r="I36" s="16">
        <f>F25+F15+F9+F17+F19</f>
        <v>51127</v>
      </c>
    </row>
    <row r="37" spans="1:11" x14ac:dyDescent="0.25">
      <c r="A37" s="5">
        <v>44727</v>
      </c>
      <c r="B37" s="6">
        <v>4.45</v>
      </c>
      <c r="C37" t="s">
        <v>38</v>
      </c>
      <c r="H37" s="15" t="s">
        <v>45</v>
      </c>
      <c r="I37" s="16">
        <f>F2+F5+F6+F7</f>
        <v>8605</v>
      </c>
    </row>
    <row r="38" spans="1:11" x14ac:dyDescent="0.25">
      <c r="A38" s="5">
        <v>44727</v>
      </c>
      <c r="B38" s="6">
        <v>39.61</v>
      </c>
      <c r="C38" t="s">
        <v>38</v>
      </c>
      <c r="H38" s="15" t="s">
        <v>46</v>
      </c>
      <c r="I38" s="16">
        <f>F24+F23+F22+F18+F16+F14+F12+F10+F8</f>
        <v>85561</v>
      </c>
      <c r="K38">
        <f>85561-1864.74</f>
        <v>83696.259999999995</v>
      </c>
    </row>
    <row r="39" spans="1:11" x14ac:dyDescent="0.25">
      <c r="B39" s="6">
        <v>132.83000000000001</v>
      </c>
      <c r="C39" t="s">
        <v>38</v>
      </c>
      <c r="H39" s="15" t="s">
        <v>47</v>
      </c>
      <c r="I39" s="16">
        <f>F26+F20+F21+F4</f>
        <v>11781.74</v>
      </c>
      <c r="K39">
        <f>I39+540</f>
        <v>12321.74</v>
      </c>
    </row>
    <row r="40" spans="1:11" x14ac:dyDescent="0.25">
      <c r="B40" s="6">
        <v>52.38</v>
      </c>
      <c r="C40" t="s">
        <v>38</v>
      </c>
      <c r="H40" s="15" t="s">
        <v>48</v>
      </c>
      <c r="I40" s="16">
        <f>F3+F11</f>
        <v>47079</v>
      </c>
    </row>
    <row r="41" spans="1:11" x14ac:dyDescent="0.25">
      <c r="B41" s="6">
        <v>48.65</v>
      </c>
      <c r="C41" t="s">
        <v>38</v>
      </c>
      <c r="H41" s="16"/>
      <c r="I41" s="18">
        <f>SUM(I36:I40)</f>
        <v>204153.74</v>
      </c>
    </row>
    <row r="42" spans="1:11" x14ac:dyDescent="0.25">
      <c r="A42" s="8" t="s">
        <v>40</v>
      </c>
      <c r="B42" s="6">
        <v>31</v>
      </c>
      <c r="C42" s="8" t="s">
        <v>38</v>
      </c>
      <c r="H42" s="21" t="s">
        <v>24</v>
      </c>
      <c r="I42" s="16">
        <f>F13</f>
        <v>-1838</v>
      </c>
    </row>
    <row r="43" spans="1:11" x14ac:dyDescent="0.25">
      <c r="A43" s="8" t="s">
        <v>40</v>
      </c>
      <c r="B43" s="6">
        <v>79</v>
      </c>
      <c r="C43" s="8" t="s">
        <v>38</v>
      </c>
      <c r="H43" s="16"/>
      <c r="I43" s="15">
        <f>SUM(I41:I42)</f>
        <v>202315.74</v>
      </c>
    </row>
    <row r="44" spans="1:11" x14ac:dyDescent="0.25">
      <c r="A44" s="8" t="s">
        <v>39</v>
      </c>
      <c r="B44" s="6">
        <f>SUM(B31:B43)</f>
        <v>597.98</v>
      </c>
      <c r="C44" s="7">
        <f>B44*22.5</f>
        <v>13454.550000000001</v>
      </c>
      <c r="H44" s="16" t="s">
        <v>41</v>
      </c>
      <c r="I44" s="16">
        <v>540</v>
      </c>
    </row>
    <row r="45" spans="1:11" x14ac:dyDescent="0.25">
      <c r="H45" s="16"/>
      <c r="I45" s="20">
        <f>SUM(I43:I44)</f>
        <v>202855.74</v>
      </c>
    </row>
    <row r="46" spans="1:11" x14ac:dyDescent="0.25">
      <c r="H46" s="15" t="s">
        <v>49</v>
      </c>
      <c r="I46" s="17">
        <v>202820</v>
      </c>
    </row>
    <row r="47" spans="1:11" x14ac:dyDescent="0.25">
      <c r="H47" s="15" t="s">
        <v>50</v>
      </c>
      <c r="I47" s="16">
        <f>I46-I45</f>
        <v>-35.739999999990687</v>
      </c>
    </row>
  </sheetData>
  <mergeCells count="2">
    <mergeCell ref="D34:E34"/>
    <mergeCell ref="H35:I35"/>
  </mergeCells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Money Manager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VARMA</dc:creator>
  <cp:lastModifiedBy>CHANDRA VARMA</cp:lastModifiedBy>
  <dcterms:created xsi:type="dcterms:W3CDTF">2022-08-01T12:09:13Z</dcterms:created>
  <dcterms:modified xsi:type="dcterms:W3CDTF">2022-08-01T12:35:11Z</dcterms:modified>
</cp:coreProperties>
</file>